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11" windowWidth="10380" windowHeight="6540" activeTab="0"/>
  </bookViews>
  <sheets>
    <sheet name="Table I" sheetId="1" r:id="rId1"/>
    <sheet name="Input" sheetId="2" r:id="rId2"/>
    <sheet name="Sheet1" sheetId="3" r:id="rId3"/>
    <sheet name="Sheet2" sheetId="4" r:id="rId4"/>
  </sheets>
  <definedNames>
    <definedName name="NATPRELIM2003.REPORTI" localSheetId="1">'Input'!$A$1:$B$59</definedName>
    <definedName name="NATPRELIM2004.REPORTI" localSheetId="1">'Input'!$A$1:$B$59</definedName>
    <definedName name="NATPRELIM2004.REPORTI_1" localSheetId="1">'Input'!$A$1:$B$59</definedName>
    <definedName name="NATPRELIM2006.REPORTI" localSheetId="1">'Input'!$A$1:$B$59</definedName>
    <definedName name="NATPRELIM2006.REPORTI_1" localSheetId="1">'Input'!$A$1:$B$59</definedName>
    <definedName name="tables" localSheetId="1">'Input'!$A$1:$E$57</definedName>
  </definedNames>
  <calcPr fullCalcOnLoad="1"/>
</workbook>
</file>

<file path=xl/sharedStrings.xml><?xml version="1.0" encoding="utf-8"?>
<sst xmlns="http://schemas.openxmlformats.org/spreadsheetml/2006/main" count="246" uniqueCount="129">
  <si>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</si>
  <si>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</si>
  <si>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</si>
  <si>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</si>
  <si>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</si>
  <si>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</si>
  <si>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</si>
  <si>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</si>
  <si>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</si>
  <si>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</si>
  <si>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</si>
  <si>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</si>
  <si>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</si>
  <si>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</si>
  <si>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</si>
  <si>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</si>
  <si>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</si>
  <si>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</si>
  <si>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</si>
  <si>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</si>
  <si>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</si>
  <si>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</si>
  <si>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</si>
  <si>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</si>
  <si>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</si>
  <si>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</si>
  <si>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</si>
  <si>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</si>
  <si>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</si>
  <si>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</si>
  <si>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</si>
  <si>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</si>
  <si>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</si>
  <si>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</si>
  <si>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</si>
  <si>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</si>
  <si>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</si>
  <si>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</si>
  <si>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</si>
  <si>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</si>
  <si>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</si>
  <si>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</si>
  <si>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</si>
  <si>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</si>
  <si>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</si>
  <si>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</si>
  <si>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</si>
  <si>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</si>
  <si>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</si>
  <si>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</si>
  <si>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</si>
  <si>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</si>
  <si>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Virgin Islands</t>
  </si>
  <si>
    <t>Guam</t>
  </si>
  <si>
    <t>American Samoa</t>
  </si>
  <si>
    <t>Northern Marianas</t>
  </si>
  <si>
    <t>Area</t>
  </si>
  <si>
    <t>Live births</t>
  </si>
  <si>
    <t>United States  1</t>
  </si>
  <si>
    <t>1    Excludes data for Puerto Rico, Virgin Islands, Guam, American Samoa, and</t>
  </si>
  <si>
    <r>
      <t xml:space="preserve">NOTE: Percent completeness = </t>
    </r>
    <r>
      <rPr>
        <u val="single"/>
        <sz val="11"/>
        <rFont val="Arial"/>
        <family val="2"/>
      </rPr>
      <t>Number of records in preliminary file * 100</t>
    </r>
  </si>
  <si>
    <t xml:space="preserve">         Count of records</t>
  </si>
  <si>
    <t>Counts of           records</t>
  </si>
  <si>
    <t>Percent          completeness</t>
  </si>
  <si>
    <t xml:space="preserve">  New York excluding New York City</t>
  </si>
  <si>
    <t xml:space="preserve">  New York City</t>
  </si>
  <si>
    <t xml:space="preserve">      Northern Marianas.</t>
  </si>
  <si>
    <t>[By place of occurrence]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</si>
  <si>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</si>
  <si>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</si>
  <si>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</si>
  <si>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</si>
  <si>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</si>
  <si>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</si>
  <si>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</si>
  <si>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</si>
  <si>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</si>
  <si>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</si>
  <si>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</si>
  <si>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</si>
  <si>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</si>
  <si>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</si>
  <si>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</si>
  <si>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</si>
  <si>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</si>
  <si>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</si>
  <si>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</si>
  <si>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</si>
  <si>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</si>
  <si>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</si>
  <si>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</si>
  <si>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</si>
  <si>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</si>
  <si>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</si>
  <si>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</si>
  <si>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</si>
  <si>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</si>
  <si>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</si>
  <si>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</si>
  <si>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</si>
  <si>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NH</t>
  </si>
  <si>
    <t>NJ</t>
  </si>
  <si>
    <t>NM</t>
  </si>
  <si>
    <t>NY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</si>
  <si>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</si>
  <si>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</si>
  <si>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</si>
  <si>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</si>
  <si>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</si>
  <si>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</si>
  <si>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</si>
  <si>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</si>
  <si>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</si>
  <si>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</si>
  <si>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</si>
  <si>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</si>
  <si>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</si>
  <si>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</si>
  <si>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</si>
  <si>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</si>
  <si>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</si>
  <si>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YC</t>
  </si>
  <si>
    <t>NE</t>
  </si>
  <si>
    <t>NV</t>
  </si>
  <si>
    <t>OH</t>
  </si>
  <si>
    <t>State</t>
  </si>
  <si>
    <t>Expected</t>
  </si>
  <si>
    <t>Actual</t>
  </si>
  <si>
    <t>Table 10.  Total count of records and percent completeness of preliminary file of live births: United States, each State and territory, preliminary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</si>
</sst>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</numFmts>
  <fonts count="2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49" fontId="2" fillId="24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/>
      <protection/>
    </xf>
    <xf numFmtId="3" fontId="2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2" fillId="0" borderId="11" xfId="0" applyNumberFormat="1" applyFont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390775" y="1152525"/>
          <a:ext cx="2533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tabSelected="1" zoomScalePageLayoutView="0" workbookViewId="0" topLeftCell="A1">
      <selection activeCell="A1" sqref="A1:C2"/>
    </sheetView>
  </sheetViews>
  <sheetFormatPr defaultColWidth="9.140625" defaultRowHeight="12.75"/>
  <cols>
    <col min="1" max="1" width="35.140625" style="0" customWidth="1"/>
    <col min="2" max="2" width="19.7109375" style="0" customWidth="1"/>
    <col min="3" max="3" width="19.00390625" style="0" customWidth="1"/>
    <col min="4" max="16384" width="9.140625" style="1" customWidth="1"/>
  </cols>
  <sheetData>
    <row r="1" spans="1:3" s="8" customFormat="1" ht="15.75" customHeight="1">
      <c r="A1" s="25" t="s">
        <v>128</v>
      </c>
      <c r="B1" s="26"/>
      <c r="C1" s="26"/>
    </row>
    <row r="2" spans="1:3" s="8" customFormat="1" ht="12.75">
      <c r="A2" s="26"/>
      <c r="B2" s="26"/>
      <c r="C2" s="26"/>
    </row>
    <row r="3" spans="1:3" s="8" customFormat="1" ht="15">
      <c r="A3" s="2"/>
      <c r="B3" s="3"/>
      <c r="C3" s="3"/>
    </row>
    <row r="4" spans="1:3" s="8" customFormat="1" ht="15">
      <c r="A4" s="2" t="s">
        <v>67</v>
      </c>
      <c r="B4" s="3"/>
      <c r="C4" s="3"/>
    </row>
    <row r="5" spans="1:3" s="8" customFormat="1" ht="6.75" customHeight="1" thickBot="1">
      <c r="A5" s="2"/>
      <c r="B5" s="3"/>
      <c r="C5" s="3"/>
    </row>
    <row r="6" spans="1:3" s="9" customFormat="1" ht="25.5" customHeight="1" thickTop="1">
      <c r="A6" s="23" t="s">
        <v>56</v>
      </c>
      <c r="B6" s="23" t="s">
        <v>57</v>
      </c>
      <c r="C6" s="23"/>
    </row>
    <row r="7" spans="1:3" s="14" customFormat="1" ht="29.25" thickBot="1">
      <c r="A7" s="24"/>
      <c r="B7" s="16" t="s">
        <v>62</v>
      </c>
      <c r="C7" s="16" t="s">
        <v>63</v>
      </c>
    </row>
    <row r="8" spans="1:3" ht="14.25">
      <c r="A8" s="4"/>
      <c r="B8" s="4"/>
      <c r="C8" s="4"/>
    </row>
    <row r="9" spans="1:3" ht="14.25">
      <c r="A9" s="5" t="s">
        <v>58</v>
      </c>
      <c r="B9" s="7">
        <f>Input!A1</f>
        <v>4299327</v>
      </c>
      <c r="C9" s="20">
        <f>Input!B1</f>
        <v>0.9993187298390752</v>
      </c>
    </row>
    <row r="10" spans="1:3" ht="14.25">
      <c r="A10" s="5"/>
      <c r="B10" s="7"/>
      <c r="C10" s="20"/>
    </row>
    <row r="11" spans="1:3" ht="14.25">
      <c r="A11" s="5" t="s">
        <v>0</v>
      </c>
      <c r="B11" s="7">
        <f>Input!A2</f>
        <v>63450</v>
      </c>
      <c r="C11" s="20">
        <f>Input!B2</f>
        <v>1</v>
      </c>
    </row>
    <row r="12" spans="1:3" ht="14.25">
      <c r="A12" s="5" t="s">
        <v>1</v>
      </c>
      <c r="B12" s="7">
        <f>Input!A3</f>
        <v>11329</v>
      </c>
      <c r="C12" s="20">
        <f>Input!B3</f>
        <v>0.9977102597974461</v>
      </c>
    </row>
    <row r="13" spans="1:3" ht="14.25">
      <c r="A13" s="5" t="s">
        <v>2</v>
      </c>
      <c r="B13" s="7">
        <f>Input!A4</f>
        <v>100106</v>
      </c>
      <c r="C13" s="20">
        <f>Input!B4</f>
        <v>1</v>
      </c>
    </row>
    <row r="14" spans="1:3" ht="14.25">
      <c r="A14" s="5" t="s">
        <v>3</v>
      </c>
      <c r="B14" s="7">
        <f>Input!A5</f>
        <v>39502</v>
      </c>
      <c r="C14" s="20">
        <f>Input!B5</f>
        <v>1</v>
      </c>
    </row>
    <row r="15" spans="1:3" ht="14.25">
      <c r="A15" s="5" t="s">
        <v>4</v>
      </c>
      <c r="B15" s="7">
        <f>Input!A6</f>
        <v>552618</v>
      </c>
      <c r="C15" s="20">
        <f>Input!B6</f>
        <v>1</v>
      </c>
    </row>
    <row r="16" spans="1:3" ht="14.25">
      <c r="A16" s="5" t="s">
        <v>5</v>
      </c>
      <c r="B16" s="7">
        <f>Input!A7</f>
        <v>70527</v>
      </c>
      <c r="C16" s="20">
        <f>Input!B7</f>
        <v>1</v>
      </c>
    </row>
    <row r="17" spans="1:3" ht="14.25">
      <c r="A17" s="5" t="s">
        <v>6</v>
      </c>
      <c r="B17" s="7">
        <f>Input!A8</f>
        <v>40942</v>
      </c>
      <c r="C17" s="20">
        <f>Input!B8</f>
        <v>1</v>
      </c>
    </row>
    <row r="18" spans="1:3" ht="14.25">
      <c r="A18" s="5" t="s">
        <v>7</v>
      </c>
      <c r="B18" s="7">
        <f>Input!A9</f>
        <v>14499</v>
      </c>
      <c r="C18" s="20">
        <f>Input!B9</f>
        <v>0.9999310344827587</v>
      </c>
    </row>
    <row r="19" spans="1:3" ht="14.25">
      <c r="A19" s="5" t="s">
        <v>8</v>
      </c>
      <c r="B19" s="7">
        <f>Input!A10</f>
        <v>12543</v>
      </c>
      <c r="C19" s="20">
        <f>Input!B10</f>
        <v>0.9999202806122449</v>
      </c>
    </row>
    <row r="20" spans="1:3" ht="14.25">
      <c r="A20" s="5" t="s">
        <v>9</v>
      </c>
      <c r="B20" s="7">
        <f>Input!A11</f>
        <v>231652</v>
      </c>
      <c r="C20" s="20">
        <f>Input!B11</f>
        <v>1</v>
      </c>
    </row>
    <row r="21" spans="1:3" ht="14.25">
      <c r="A21" s="5"/>
      <c r="B21" s="7"/>
      <c r="C21" s="20"/>
    </row>
    <row r="22" spans="1:3" ht="14.25">
      <c r="A22" s="5" t="s">
        <v>10</v>
      </c>
      <c r="B22" s="7">
        <f>Input!A12</f>
        <v>147842</v>
      </c>
      <c r="C22" s="20">
        <f>Input!B12</f>
        <v>0.9990606902237449</v>
      </c>
    </row>
    <row r="23" spans="1:3" ht="14.25">
      <c r="A23" s="5" t="s">
        <v>11</v>
      </c>
      <c r="B23" s="7">
        <f>Input!A13</f>
        <v>19463</v>
      </c>
      <c r="C23" s="20">
        <f>Input!B13</f>
        <v>1</v>
      </c>
    </row>
    <row r="24" spans="1:3" ht="14.25">
      <c r="A24" s="5" t="s">
        <v>12</v>
      </c>
      <c r="B24" s="7">
        <f>Input!A14</f>
        <v>24676</v>
      </c>
      <c r="C24" s="20">
        <f>Input!B14</f>
        <v>1</v>
      </c>
    </row>
    <row r="25" spans="1:3" ht="14.25">
      <c r="A25" s="5" t="s">
        <v>13</v>
      </c>
      <c r="B25" s="7">
        <f>Input!A15</f>
        <v>173415</v>
      </c>
      <c r="C25" s="20">
        <f>Input!B15</f>
        <v>0.9998270345066159</v>
      </c>
    </row>
    <row r="26" spans="1:3" ht="14.25">
      <c r="A26" s="5" t="s">
        <v>14</v>
      </c>
      <c r="B26" s="7">
        <f>Input!A16</f>
        <v>89345</v>
      </c>
      <c r="C26" s="20">
        <f>Input!B16</f>
        <v>0.9999664234230201</v>
      </c>
    </row>
    <row r="27" spans="1:3" ht="14.25">
      <c r="A27" s="5" t="s">
        <v>15</v>
      </c>
      <c r="B27" s="7">
        <f>Input!A17</f>
        <v>40281</v>
      </c>
      <c r="C27" s="20">
        <f>Input!B17</f>
        <v>0.9999751750161362</v>
      </c>
    </row>
    <row r="28" spans="1:3" ht="14.25">
      <c r="A28" s="5" t="s">
        <v>16</v>
      </c>
      <c r="B28" s="7">
        <f>Input!A18</f>
        <v>42568</v>
      </c>
      <c r="C28" s="20">
        <f>Input!B18</f>
        <v>1</v>
      </c>
    </row>
    <row r="29" spans="1:3" ht="14.25">
      <c r="A29" s="5" t="s">
        <v>17</v>
      </c>
      <c r="B29" s="7">
        <f>Input!A19</f>
        <v>56622</v>
      </c>
      <c r="C29" s="20">
        <f>Input!B19</f>
        <v>1</v>
      </c>
    </row>
    <row r="30" spans="1:3" ht="14.25">
      <c r="A30" s="5" t="s">
        <v>18</v>
      </c>
      <c r="B30" s="7">
        <f>Input!A20</f>
        <v>65073</v>
      </c>
      <c r="C30" s="20">
        <f>Input!B20</f>
        <v>1</v>
      </c>
    </row>
    <row r="31" spans="1:3" ht="14.25">
      <c r="A31" s="5" t="s">
        <v>19</v>
      </c>
      <c r="B31" s="7">
        <f>Input!A21</f>
        <v>13500</v>
      </c>
      <c r="C31" s="20">
        <f>Input!B21</f>
        <v>1</v>
      </c>
    </row>
    <row r="32" spans="1:3" ht="14.25">
      <c r="A32" s="5"/>
      <c r="B32" s="7"/>
      <c r="C32" s="20"/>
    </row>
    <row r="33" spans="1:3" ht="14.25">
      <c r="A33" s="5" t="s">
        <v>20</v>
      </c>
      <c r="B33" s="7">
        <f>Input!A22</f>
        <v>74615</v>
      </c>
      <c r="C33" s="20">
        <f>Input!B22</f>
        <v>1</v>
      </c>
    </row>
    <row r="34" spans="1:3" ht="14.25">
      <c r="A34" s="5" t="s">
        <v>21</v>
      </c>
      <c r="B34" s="7">
        <f>Input!A23</f>
        <v>77544</v>
      </c>
      <c r="C34" s="20">
        <f>Input!B23</f>
        <v>1</v>
      </c>
    </row>
    <row r="35" spans="1:3" ht="14.25">
      <c r="A35" s="5" t="s">
        <v>22</v>
      </c>
      <c r="B35" s="7">
        <f>Input!A24</f>
        <v>120174</v>
      </c>
      <c r="C35" s="20">
        <f>Input!B24</f>
        <v>1</v>
      </c>
    </row>
    <row r="36" spans="1:3" ht="14.25">
      <c r="A36" s="5" t="s">
        <v>23</v>
      </c>
      <c r="B36" s="7">
        <f>Input!A25</f>
        <v>72220</v>
      </c>
      <c r="C36" s="20">
        <f>Input!B25</f>
        <v>1</v>
      </c>
    </row>
    <row r="37" spans="1:3" ht="14.25">
      <c r="A37" s="5" t="s">
        <v>24</v>
      </c>
      <c r="B37" s="7">
        <f>Input!A26</f>
        <v>44138</v>
      </c>
      <c r="C37" s="20">
        <f>Input!B26</f>
        <v>0.9999546896239239</v>
      </c>
    </row>
    <row r="38" spans="1:3" ht="14.25">
      <c r="A38" s="5" t="s">
        <v>25</v>
      </c>
      <c r="B38" s="7">
        <f>Input!A27</f>
        <v>81992</v>
      </c>
      <c r="C38" s="20">
        <f>Input!B27</f>
        <v>1</v>
      </c>
    </row>
    <row r="39" spans="1:3" ht="14.25">
      <c r="A39" s="5" t="s">
        <v>26</v>
      </c>
      <c r="B39" s="7">
        <f>Input!A28</f>
        <v>12551</v>
      </c>
      <c r="C39" s="20">
        <f>Input!B28</f>
        <v>1</v>
      </c>
    </row>
    <row r="40" spans="1:3" ht="14.25">
      <c r="A40" s="5" t="s">
        <v>27</v>
      </c>
      <c r="B40" s="7">
        <f>Input!A29</f>
        <v>27082</v>
      </c>
      <c r="C40" s="20">
        <f>Input!B29</f>
        <v>1</v>
      </c>
    </row>
    <row r="41" spans="1:3" ht="14.25">
      <c r="A41" s="5" t="s">
        <v>28</v>
      </c>
      <c r="B41" s="7">
        <f>Input!A30</f>
        <v>39192</v>
      </c>
      <c r="C41" s="20">
        <f>Input!B30</f>
        <v>0.9999234596249522</v>
      </c>
    </row>
    <row r="42" spans="1:3" ht="14.25">
      <c r="A42" s="5" t="s">
        <v>29</v>
      </c>
      <c r="B42" s="7">
        <f>Input!A31</f>
        <v>13630</v>
      </c>
      <c r="C42" s="20">
        <f>Input!B31</f>
        <v>1</v>
      </c>
    </row>
    <row r="43" spans="1:3" ht="14.25">
      <c r="A43" s="5"/>
      <c r="B43" s="7"/>
      <c r="C43" s="20"/>
    </row>
    <row r="44" spans="1:3" ht="14.25">
      <c r="A44" s="5" t="s">
        <v>30</v>
      </c>
      <c r="B44" s="7">
        <f>Input!A32</f>
        <v>109703</v>
      </c>
      <c r="C44" s="20">
        <f>Input!B32</f>
        <v>1</v>
      </c>
    </row>
    <row r="45" spans="1:3" ht="14.25">
      <c r="A45" s="5" t="s">
        <v>31</v>
      </c>
      <c r="B45" s="7">
        <f>Input!A33</f>
        <v>29573</v>
      </c>
      <c r="C45" s="20">
        <f>Input!B33</f>
        <v>1</v>
      </c>
    </row>
    <row r="46" spans="1:3" ht="14.25">
      <c r="A46" s="5" t="s">
        <v>32</v>
      </c>
      <c r="B46" s="7">
        <f>Input!A34</f>
        <v>252471</v>
      </c>
      <c r="C46" s="20">
        <f>Input!B34</f>
        <v>1</v>
      </c>
    </row>
    <row r="47" spans="1:3" ht="14.25">
      <c r="A47" s="5" t="s">
        <v>64</v>
      </c>
      <c r="B47" s="7">
        <f>Input!A35</f>
        <v>124699</v>
      </c>
      <c r="C47" s="20">
        <f>Input!B35</f>
        <v>0.975903520167791</v>
      </c>
    </row>
    <row r="48" spans="1:3" ht="14.25">
      <c r="A48" s="5" t="s">
        <v>65</v>
      </c>
      <c r="B48" s="7">
        <f>Input!A36</f>
        <v>127772</v>
      </c>
      <c r="C48" s="20">
        <f>Input!B36</f>
        <v>1</v>
      </c>
    </row>
    <row r="49" spans="1:3" ht="14.25">
      <c r="A49" s="5" t="s">
        <v>33</v>
      </c>
      <c r="B49" s="7">
        <f>Input!A37</f>
        <v>132106</v>
      </c>
      <c r="C49" s="20">
        <f>Input!B37</f>
        <v>1</v>
      </c>
    </row>
    <row r="50" spans="1:3" ht="14.25">
      <c r="A50" s="5" t="s">
        <v>34</v>
      </c>
      <c r="B50" s="7">
        <f>Input!A38</f>
        <v>10312</v>
      </c>
      <c r="C50" s="20">
        <f>Input!B38</f>
        <v>0.9999030350043634</v>
      </c>
    </row>
    <row r="51" spans="1:3" ht="14.25">
      <c r="A51" s="5" t="s">
        <v>35</v>
      </c>
      <c r="B51" s="7">
        <f>Input!A39</f>
        <v>149354</v>
      </c>
      <c r="C51" s="20">
        <f>Input!B39</f>
        <v>1</v>
      </c>
    </row>
    <row r="52" spans="1:3" ht="14.25">
      <c r="A52" s="5" t="s">
        <v>36</v>
      </c>
      <c r="B52" s="7">
        <f>Input!A40</f>
        <v>53711</v>
      </c>
      <c r="C52" s="20">
        <f>Input!B40</f>
        <v>0.9997952421726667</v>
      </c>
    </row>
    <row r="53" spans="1:3" ht="14.25">
      <c r="A53" s="5" t="s">
        <v>37</v>
      </c>
      <c r="B53" s="7">
        <f>Input!A41</f>
        <v>49506</v>
      </c>
      <c r="C53" s="20">
        <f>Input!B41</f>
        <v>0.9999798008362454</v>
      </c>
    </row>
    <row r="54" spans="1:3" ht="14.25">
      <c r="A54" s="5"/>
      <c r="B54" s="7"/>
      <c r="C54" s="20"/>
    </row>
    <row r="55" spans="1:3" ht="14.25">
      <c r="A55" s="5" t="s">
        <v>38</v>
      </c>
      <c r="B55" s="7">
        <f>Input!A42</f>
        <v>148465</v>
      </c>
      <c r="C55" s="20">
        <f>Input!B42</f>
        <v>1</v>
      </c>
    </row>
    <row r="56" spans="1:3" ht="14.25">
      <c r="A56" s="5" t="s">
        <v>39</v>
      </c>
      <c r="B56" s="7">
        <f>Input!A43</f>
        <v>12805</v>
      </c>
      <c r="C56" s="20">
        <f>Input!B43</f>
        <v>0.9994536372151108</v>
      </c>
    </row>
    <row r="57" spans="1:3" ht="14.25">
      <c r="A57" s="5" t="s">
        <v>40</v>
      </c>
      <c r="B57" s="7">
        <f>Input!A44</f>
        <v>60402</v>
      </c>
      <c r="C57" s="20">
        <f>Input!B44</f>
        <v>1</v>
      </c>
    </row>
    <row r="58" spans="1:3" ht="14.25">
      <c r="A58" s="5" t="s">
        <v>41</v>
      </c>
      <c r="B58" s="7">
        <f>Input!A45</f>
        <v>12631</v>
      </c>
      <c r="C58" s="20">
        <f>Input!B45</f>
        <v>1</v>
      </c>
    </row>
    <row r="59" spans="1:3" ht="14.25">
      <c r="A59" s="5" t="s">
        <v>42</v>
      </c>
      <c r="B59" s="7">
        <f>Input!A46</f>
        <v>90885</v>
      </c>
      <c r="C59" s="20">
        <f>Input!B46</f>
        <v>1</v>
      </c>
    </row>
    <row r="60" spans="1:3" ht="14.25">
      <c r="A60" s="5" t="s">
        <v>43</v>
      </c>
      <c r="B60" s="7">
        <f>Input!A47</f>
        <v>409433</v>
      </c>
      <c r="C60" s="20">
        <f>Input!B47</f>
        <v>0.9934511273087263</v>
      </c>
    </row>
    <row r="61" spans="1:3" ht="14.25">
      <c r="A61" s="5" t="s">
        <v>44</v>
      </c>
      <c r="B61" s="7">
        <f>Input!A48</f>
        <v>56787</v>
      </c>
      <c r="C61" s="20">
        <f>Input!B48</f>
        <v>1</v>
      </c>
    </row>
    <row r="62" spans="1:3" ht="14.25">
      <c r="A62" s="5" t="s">
        <v>45</v>
      </c>
      <c r="B62" s="7">
        <f>Input!A49</f>
        <v>5957</v>
      </c>
      <c r="C62" s="20">
        <f>Input!B49</f>
        <v>1</v>
      </c>
    </row>
    <row r="63" spans="1:3" ht="14.25">
      <c r="A63" s="5" t="s">
        <v>46</v>
      </c>
      <c r="B63" s="7">
        <f>Input!A50</f>
        <v>104990</v>
      </c>
      <c r="C63" s="20">
        <f>Input!B50</f>
        <v>1</v>
      </c>
    </row>
    <row r="64" spans="1:3" ht="14.25">
      <c r="A64" s="5" t="s">
        <v>47</v>
      </c>
      <c r="B64" s="7">
        <f>Input!A51</f>
        <v>90318</v>
      </c>
      <c r="C64" s="20">
        <f>Input!B51</f>
        <v>1</v>
      </c>
    </row>
    <row r="65" spans="1:3" ht="14.25">
      <c r="A65" s="5"/>
      <c r="B65" s="7"/>
      <c r="C65" s="20"/>
    </row>
    <row r="66" spans="1:3" ht="14.25">
      <c r="A66" s="5" t="s">
        <v>48</v>
      </c>
      <c r="B66" s="7">
        <f>Input!A52</f>
        <v>21441</v>
      </c>
      <c r="C66" s="20">
        <f>Input!B52</f>
        <v>1</v>
      </c>
    </row>
    <row r="67" spans="1:3" ht="14.25">
      <c r="A67" s="5" t="s">
        <v>49</v>
      </c>
      <c r="B67" s="7">
        <f>Input!A53</f>
        <v>71272</v>
      </c>
      <c r="C67" s="20">
        <f>Input!B53</f>
        <v>1</v>
      </c>
    </row>
    <row r="68" spans="1:3" ht="14.25">
      <c r="A68" s="5" t="s">
        <v>50</v>
      </c>
      <c r="B68" s="7">
        <f>Input!A54</f>
        <v>7444</v>
      </c>
      <c r="C68" s="20">
        <f>Input!B54</f>
        <v>1</v>
      </c>
    </row>
    <row r="69" spans="1:3" ht="14.25">
      <c r="A69" s="5"/>
      <c r="B69" s="7"/>
      <c r="C69" s="20"/>
    </row>
    <row r="70" spans="1:3" ht="14.25">
      <c r="A70" s="5" t="s">
        <v>51</v>
      </c>
      <c r="B70" s="7">
        <f>Input!A55</f>
        <v>45672</v>
      </c>
      <c r="C70" s="20">
        <f>Input!B55</f>
        <v>0.9999343185550083</v>
      </c>
    </row>
    <row r="71" spans="1:3" ht="14.25">
      <c r="A71" s="5" t="s">
        <v>52</v>
      </c>
      <c r="B71" s="7">
        <f>Input!A56</f>
        <v>834</v>
      </c>
      <c r="C71" s="20">
        <f>Input!B56</f>
        <v>0.45203252032520325</v>
      </c>
    </row>
    <row r="72" spans="1:3" ht="14.25">
      <c r="A72" s="5" t="s">
        <v>53</v>
      </c>
      <c r="B72" s="7">
        <f>Input!A57</f>
        <v>3461</v>
      </c>
      <c r="C72" s="20">
        <f>Input!B57</f>
        <v>0.9985574148874784</v>
      </c>
    </row>
    <row r="73" spans="1:3" ht="14.25">
      <c r="A73" s="5" t="s">
        <v>54</v>
      </c>
      <c r="B73" s="7">
        <f>Input!A58</f>
        <v>1332</v>
      </c>
      <c r="C73" s="20">
        <f>Input!B58</f>
        <v>1</v>
      </c>
    </row>
    <row r="74" spans="1:3" ht="15" thickBot="1">
      <c r="A74" s="17" t="s">
        <v>55</v>
      </c>
      <c r="B74" s="18">
        <f>Input!A59</f>
        <v>1266</v>
      </c>
      <c r="C74" s="21">
        <f>Input!B59</f>
        <v>1</v>
      </c>
    </row>
    <row r="75" spans="1:3" ht="15" thickTop="1">
      <c r="A75" s="2"/>
      <c r="B75" s="2"/>
      <c r="C75" s="2"/>
    </row>
    <row r="76" spans="1:3" ht="14.25">
      <c r="A76" s="6" t="s">
        <v>59</v>
      </c>
      <c r="B76" s="2"/>
      <c r="C76" s="2"/>
    </row>
    <row r="77" spans="1:3" ht="14.25">
      <c r="A77" s="2" t="s">
        <v>66</v>
      </c>
      <c r="B77" s="2"/>
      <c r="C77" s="2"/>
    </row>
    <row r="78" spans="1:3" ht="14.25">
      <c r="A78" s="2"/>
      <c r="B78" s="2"/>
      <c r="C78" s="2"/>
    </row>
    <row r="79" spans="1:3" ht="15" customHeight="1">
      <c r="A79" s="2" t="s">
        <v>60</v>
      </c>
      <c r="B79" s="15"/>
      <c r="C79" s="2"/>
    </row>
    <row r="80" spans="1:4" ht="12.75" customHeight="1">
      <c r="A80" s="2"/>
      <c r="B80" s="22" t="s">
        <v>61</v>
      </c>
      <c r="C80" s="22"/>
      <c r="D80" s="22"/>
    </row>
    <row r="81" spans="1:3" ht="14.25">
      <c r="A81" s="2"/>
      <c r="B81" s="2"/>
      <c r="C81" s="2"/>
    </row>
    <row r="82" spans="1:3" ht="14.25">
      <c r="A82" s="2"/>
      <c r="B82" s="2"/>
      <c r="C82" s="2"/>
    </row>
    <row r="83" spans="1:3" ht="14.25">
      <c r="A83" s="2"/>
      <c r="B83" s="2"/>
      <c r="C83" s="2"/>
    </row>
    <row r="84" spans="1:3" ht="14.25">
      <c r="A84" s="2"/>
      <c r="B84" s="2"/>
      <c r="C84" s="2"/>
    </row>
  </sheetData>
  <sheetProtection/>
  <mergeCells count="4">
    <mergeCell ref="B80:D80"/>
    <mergeCell ref="A6:A7"/>
    <mergeCell ref="B6:C6"/>
    <mergeCell ref="A1:C2"/>
  </mergeCells>
  <printOptions horizontalCentered="1" verticalCentered="1"/>
  <pageMargins left="0.25" right="0.25" top="0.75" bottom="0.75" header="0.25" footer="0"/>
  <pageSetup fitToHeight="1" fitToWidth="1" horizontalDpi="300" verticalDpi="3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1">
      <selection activeCell="E9" sqref="E9"/>
    </sheetView>
  </sheetViews>
  <sheetFormatPr defaultColWidth="9.140625" defaultRowHeight="12.75"/>
  <cols>
    <col min="3" max="3" width="7.57421875" style="0" bestFit="1" customWidth="1"/>
    <col min="4" max="4" width="14.140625" style="0" customWidth="1"/>
    <col min="5" max="5" width="7.57421875" style="0" bestFit="1" customWidth="1"/>
  </cols>
  <sheetData>
    <row r="1" spans="1:5" ht="12.75">
      <c r="A1">
        <v>4299327</v>
      </c>
      <c r="B1" s="19">
        <v>0.9993187298390752</v>
      </c>
      <c r="C1" s="10"/>
      <c r="D1" s="10">
        <v>4299327</v>
      </c>
      <c r="E1" s="10"/>
    </row>
    <row r="2" spans="1:3" ht="12.75">
      <c r="A2">
        <v>63450</v>
      </c>
      <c r="B2" s="19">
        <v>1</v>
      </c>
      <c r="C2" s="10"/>
    </row>
    <row r="3" spans="1:4" ht="12.75">
      <c r="A3">
        <v>11329</v>
      </c>
      <c r="B3" s="19">
        <v>0.9977102597974461</v>
      </c>
      <c r="D3" s="10"/>
    </row>
    <row r="4" spans="1:5" ht="12.75">
      <c r="A4">
        <v>100106</v>
      </c>
      <c r="B4" s="19">
        <v>1</v>
      </c>
      <c r="C4" s="10"/>
      <c r="D4" s="10"/>
      <c r="E4" s="10"/>
    </row>
    <row r="5" spans="1:3" ht="12.75">
      <c r="A5">
        <v>39502</v>
      </c>
      <c r="B5" s="19">
        <v>1</v>
      </c>
      <c r="C5" s="10"/>
    </row>
    <row r="6" spans="1:5" ht="12.75">
      <c r="A6">
        <v>552618</v>
      </c>
      <c r="B6" s="19">
        <v>1</v>
      </c>
      <c r="C6" s="10"/>
      <c r="D6" s="10"/>
      <c r="E6" s="10"/>
    </row>
    <row r="7" spans="1:5" ht="12.75">
      <c r="A7">
        <v>70527</v>
      </c>
      <c r="B7" s="19">
        <v>1</v>
      </c>
      <c r="C7" s="10"/>
      <c r="E7" s="10"/>
    </row>
    <row r="8" spans="1:5" ht="12.75">
      <c r="A8">
        <v>40942</v>
      </c>
      <c r="B8" s="19">
        <v>1</v>
      </c>
      <c r="C8" s="10"/>
      <c r="E8" s="10"/>
    </row>
    <row r="9" spans="1:3" ht="12.75">
      <c r="A9">
        <v>14499</v>
      </c>
      <c r="B9" s="19">
        <v>0.9999310344827587</v>
      </c>
      <c r="C9" s="10"/>
    </row>
    <row r="10" spans="1:3" ht="12.75">
      <c r="A10">
        <v>12543</v>
      </c>
      <c r="B10" s="19">
        <v>0.9999202806122449</v>
      </c>
      <c r="C10" s="10"/>
    </row>
    <row r="11" spans="1:5" ht="12.75">
      <c r="A11">
        <v>231652</v>
      </c>
      <c r="B11" s="19">
        <v>1</v>
      </c>
      <c r="C11" s="10"/>
      <c r="D11" s="10"/>
      <c r="E11" s="10"/>
    </row>
    <row r="12" spans="1:5" ht="12.75">
      <c r="A12">
        <v>147842</v>
      </c>
      <c r="B12" s="19">
        <v>0.9990606902237449</v>
      </c>
      <c r="C12" s="10"/>
      <c r="E12" s="10"/>
    </row>
    <row r="13" spans="1:5" ht="12.75">
      <c r="A13">
        <v>19463</v>
      </c>
      <c r="B13" s="19">
        <v>1</v>
      </c>
      <c r="E13" s="10"/>
    </row>
    <row r="14" spans="1:2" ht="12.75">
      <c r="A14">
        <v>24676</v>
      </c>
      <c r="B14" s="19">
        <v>1</v>
      </c>
    </row>
    <row r="15" spans="1:5" ht="12.75">
      <c r="A15">
        <v>173415</v>
      </c>
      <c r="B15" s="19">
        <v>0.9998270345066159</v>
      </c>
      <c r="C15" s="10"/>
      <c r="E15" s="10"/>
    </row>
    <row r="16" spans="1:5" ht="12.75">
      <c r="A16">
        <v>89345</v>
      </c>
      <c r="B16" s="19">
        <v>0.9999664234230201</v>
      </c>
      <c r="C16" s="10"/>
      <c r="E16" s="10"/>
    </row>
    <row r="17" spans="1:3" ht="12.75">
      <c r="A17">
        <v>40281</v>
      </c>
      <c r="B17" s="19">
        <v>0.9999751750161362</v>
      </c>
      <c r="C17" s="10"/>
    </row>
    <row r="18" spans="1:5" ht="12.75">
      <c r="A18">
        <v>42568</v>
      </c>
      <c r="B18" s="19">
        <v>1</v>
      </c>
      <c r="C18" s="10"/>
      <c r="E18" s="10"/>
    </row>
    <row r="19" spans="1:3" ht="12.75">
      <c r="A19">
        <v>56622</v>
      </c>
      <c r="B19" s="19">
        <v>1</v>
      </c>
      <c r="C19" s="10"/>
    </row>
    <row r="20" spans="1:5" ht="12.75">
      <c r="A20">
        <v>65073</v>
      </c>
      <c r="B20" s="19">
        <v>1</v>
      </c>
      <c r="C20" s="10"/>
      <c r="E20" s="10"/>
    </row>
    <row r="21" spans="1:2" ht="12.75">
      <c r="A21">
        <v>13500</v>
      </c>
      <c r="B21" s="19">
        <v>1</v>
      </c>
    </row>
    <row r="22" spans="1:5" ht="12.75">
      <c r="A22">
        <v>74615</v>
      </c>
      <c r="B22" s="19">
        <v>1</v>
      </c>
      <c r="C22" s="10"/>
      <c r="E22" s="10"/>
    </row>
    <row r="23" spans="1:5" ht="12.75">
      <c r="A23">
        <v>77544</v>
      </c>
      <c r="B23" s="19">
        <v>1</v>
      </c>
      <c r="C23" s="10"/>
      <c r="E23" s="10"/>
    </row>
    <row r="24" spans="1:5" ht="12.75">
      <c r="A24">
        <v>120174</v>
      </c>
      <c r="B24" s="19">
        <v>1</v>
      </c>
      <c r="C24" s="10"/>
      <c r="E24" s="10"/>
    </row>
    <row r="25" spans="1:5" ht="12.75">
      <c r="A25">
        <v>72220</v>
      </c>
      <c r="B25" s="19">
        <v>1</v>
      </c>
      <c r="C25" s="10"/>
      <c r="D25" s="10"/>
      <c r="E25" s="10"/>
    </row>
    <row r="26" spans="1:3" ht="12.75">
      <c r="A26">
        <v>44138</v>
      </c>
      <c r="B26" s="19">
        <v>0.9999546896239239</v>
      </c>
      <c r="C26" s="10"/>
    </row>
    <row r="27" spans="1:5" ht="12.75">
      <c r="A27">
        <v>81992</v>
      </c>
      <c r="B27" s="19">
        <v>1</v>
      </c>
      <c r="C27" s="10"/>
      <c r="E27" s="10"/>
    </row>
    <row r="28" spans="1:4" ht="12.75">
      <c r="A28">
        <v>12551</v>
      </c>
      <c r="B28" s="19">
        <v>1</v>
      </c>
      <c r="D28" s="10"/>
    </row>
    <row r="29" spans="1:3" ht="12.75">
      <c r="A29">
        <v>27082</v>
      </c>
      <c r="B29" s="19">
        <v>1</v>
      </c>
      <c r="C29" s="10"/>
    </row>
    <row r="30" spans="1:5" ht="12.75">
      <c r="A30">
        <v>39192</v>
      </c>
      <c r="B30" s="19">
        <v>0.9999234596249522</v>
      </c>
      <c r="C30" s="10"/>
      <c r="E30" s="10"/>
    </row>
    <row r="31" spans="1:2" ht="12.75">
      <c r="A31">
        <v>13630</v>
      </c>
      <c r="B31" s="19">
        <v>1</v>
      </c>
    </row>
    <row r="32" spans="1:5" ht="12.75">
      <c r="A32">
        <v>109703</v>
      </c>
      <c r="B32" s="19">
        <v>1</v>
      </c>
      <c r="C32" s="10"/>
      <c r="E32" s="10"/>
    </row>
    <row r="33" spans="1:4" ht="12.75">
      <c r="A33">
        <v>29573</v>
      </c>
      <c r="B33" s="19">
        <v>1</v>
      </c>
      <c r="D33" s="10"/>
    </row>
    <row r="34" spans="1:5" ht="12.75">
      <c r="A34">
        <v>252471</v>
      </c>
      <c r="B34" s="19">
        <v>1</v>
      </c>
      <c r="C34" s="10"/>
      <c r="E34" s="10"/>
    </row>
    <row r="35" spans="1:5" ht="12.75">
      <c r="A35">
        <v>124699</v>
      </c>
      <c r="B35" s="19">
        <v>0.975903520167791</v>
      </c>
      <c r="C35" s="10"/>
      <c r="D35" s="10"/>
      <c r="E35" s="10"/>
    </row>
    <row r="36" spans="1:2" ht="12.75">
      <c r="A36">
        <v>127772</v>
      </c>
      <c r="B36" s="19">
        <v>1</v>
      </c>
    </row>
    <row r="37" spans="1:5" ht="12.75">
      <c r="A37">
        <v>132106</v>
      </c>
      <c r="B37" s="19">
        <v>1</v>
      </c>
      <c r="C37" s="10"/>
      <c r="E37" s="10"/>
    </row>
    <row r="38" spans="1:5" ht="12.75">
      <c r="A38">
        <v>10312</v>
      </c>
      <c r="B38" s="19">
        <v>0.9999030350043634</v>
      </c>
      <c r="C38" s="10"/>
      <c r="D38" s="10"/>
      <c r="E38" s="10"/>
    </row>
    <row r="39" spans="1:5" ht="12.75">
      <c r="A39">
        <v>149354</v>
      </c>
      <c r="B39" s="19">
        <v>1</v>
      </c>
      <c r="E39" s="10"/>
    </row>
    <row r="40" spans="1:5" ht="12.75">
      <c r="A40">
        <v>53711</v>
      </c>
      <c r="B40" s="19">
        <v>0.9997952421726667</v>
      </c>
      <c r="C40" s="10"/>
      <c r="E40" s="10"/>
    </row>
    <row r="41" spans="1:3" ht="12.75">
      <c r="A41">
        <v>49506</v>
      </c>
      <c r="B41" s="19">
        <v>0.9999798008362454</v>
      </c>
      <c r="C41" s="10"/>
    </row>
    <row r="42" spans="1:3" ht="12.75">
      <c r="A42">
        <v>148465</v>
      </c>
      <c r="B42" s="19">
        <v>1</v>
      </c>
      <c r="C42" s="10"/>
    </row>
    <row r="43" spans="1:4" ht="12.75">
      <c r="A43">
        <v>12805</v>
      </c>
      <c r="B43" s="19">
        <v>0.9994536372151108</v>
      </c>
      <c r="D43" s="10"/>
    </row>
    <row r="44" spans="1:5" ht="12.75">
      <c r="A44">
        <v>60402</v>
      </c>
      <c r="B44" s="19">
        <v>1</v>
      </c>
      <c r="C44" s="10"/>
      <c r="E44" s="10"/>
    </row>
    <row r="45" spans="1:5" ht="12.75">
      <c r="A45">
        <v>12631</v>
      </c>
      <c r="B45" s="19">
        <v>1</v>
      </c>
      <c r="C45" s="10"/>
      <c r="E45" s="10"/>
    </row>
    <row r="46" spans="1:5" ht="12.75">
      <c r="A46">
        <v>90885</v>
      </c>
      <c r="B46" s="19">
        <v>1</v>
      </c>
      <c r="E46" s="10"/>
    </row>
    <row r="47" spans="1:2" ht="12.75">
      <c r="A47">
        <v>409433</v>
      </c>
      <c r="B47" s="19">
        <v>0.9934511273087263</v>
      </c>
    </row>
    <row r="48" spans="1:5" ht="12.75">
      <c r="A48">
        <v>56787</v>
      </c>
      <c r="B48" s="19">
        <v>1</v>
      </c>
      <c r="C48" s="10"/>
      <c r="E48" s="10"/>
    </row>
    <row r="49" spans="1:5" ht="12.75">
      <c r="A49">
        <v>5957</v>
      </c>
      <c r="B49" s="19">
        <v>1</v>
      </c>
      <c r="C49" s="10"/>
      <c r="D49" s="10"/>
      <c r="E49" s="10"/>
    </row>
    <row r="50" spans="1:2" ht="12.75">
      <c r="A50">
        <v>104990</v>
      </c>
      <c r="B50" s="19">
        <v>1</v>
      </c>
    </row>
    <row r="51" spans="1:5" ht="12.75">
      <c r="A51">
        <v>90318</v>
      </c>
      <c r="B51" s="19">
        <v>1</v>
      </c>
      <c r="C51" s="10"/>
      <c r="D51" s="10"/>
      <c r="E51" s="10"/>
    </row>
    <row r="52" spans="1:2" ht="12.75">
      <c r="A52">
        <v>21441</v>
      </c>
      <c r="B52" s="19">
        <v>1</v>
      </c>
    </row>
    <row r="53" spans="1:4" ht="12.75">
      <c r="A53">
        <v>71272</v>
      </c>
      <c r="B53" s="19">
        <v>1</v>
      </c>
      <c r="C53" s="10"/>
      <c r="D53" s="13"/>
    </row>
    <row r="54" spans="1:5" ht="12.75">
      <c r="A54">
        <v>7444</v>
      </c>
      <c r="B54" s="19">
        <v>1</v>
      </c>
      <c r="C54" s="11"/>
      <c r="D54" s="12"/>
      <c r="E54" s="12"/>
    </row>
    <row r="55" spans="1:5" ht="12.75">
      <c r="A55">
        <v>45672</v>
      </c>
      <c r="B55" s="19">
        <v>0.9999343185550083</v>
      </c>
      <c r="C55" s="12"/>
      <c r="D55" s="12"/>
      <c r="E55" s="11"/>
    </row>
    <row r="56" spans="1:5" ht="12.75">
      <c r="A56">
        <v>834</v>
      </c>
      <c r="B56" s="19">
        <v>0.45203252032520325</v>
      </c>
      <c r="C56" s="12"/>
      <c r="D56" s="12"/>
      <c r="E56" s="11"/>
    </row>
    <row r="57" spans="1:5" ht="12.75">
      <c r="A57">
        <v>3461</v>
      </c>
      <c r="B57" s="19">
        <v>0.9985574148874784</v>
      </c>
      <c r="C57" s="12"/>
      <c r="D57" s="12"/>
      <c r="E57" s="11"/>
    </row>
    <row r="58" spans="1:2" ht="12.75">
      <c r="A58">
        <v>1332</v>
      </c>
      <c r="B58" s="19">
        <v>1</v>
      </c>
    </row>
    <row r="59" spans="1:2" ht="12.75">
      <c r="A59">
        <v>1266</v>
      </c>
      <c r="B59" s="19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0">
      <selection activeCell="L34" sqref="L34"/>
    </sheetView>
  </sheetViews>
  <sheetFormatPr defaultColWidth="9.140625" defaultRowHeight="12.75"/>
  <cols>
    <col min="4" max="4" width="9.140625" style="19" customWidth="1"/>
    <col min="9" max="9" width="13.7109375" style="19" customWidth="1"/>
  </cols>
  <sheetData>
    <row r="1" spans="1:8" ht="12.75">
      <c r="A1" t="s">
        <v>125</v>
      </c>
      <c r="B1" t="s">
        <v>126</v>
      </c>
      <c r="C1" t="s">
        <v>127</v>
      </c>
      <c r="F1" t="s">
        <v>125</v>
      </c>
      <c r="G1" t="s">
        <v>126</v>
      </c>
      <c r="H1" t="s">
        <v>127</v>
      </c>
    </row>
    <row r="2" spans="1:9" ht="12.75">
      <c r="A2" t="s">
        <v>68</v>
      </c>
      <c r="B2">
        <v>11355</v>
      </c>
      <c r="C2">
        <v>11329</v>
      </c>
      <c r="D2" s="19">
        <f>$C2/$B2</f>
        <v>0.9977102597974461</v>
      </c>
      <c r="F2" t="s">
        <v>68</v>
      </c>
      <c r="G2">
        <v>11355</v>
      </c>
      <c r="H2">
        <v>11329</v>
      </c>
      <c r="I2" s="19">
        <v>0.9977102597974461</v>
      </c>
    </row>
    <row r="3" spans="1:9" ht="12.75">
      <c r="A3" t="s">
        <v>69</v>
      </c>
      <c r="B3">
        <v>63450</v>
      </c>
      <c r="C3">
        <v>63450</v>
      </c>
      <c r="D3" s="19">
        <f aca="true" t="shared" si="0" ref="D3:D59">$C3/$B3</f>
        <v>1</v>
      </c>
      <c r="F3" t="s">
        <v>69</v>
      </c>
      <c r="G3">
        <v>63450</v>
      </c>
      <c r="H3">
        <v>63450</v>
      </c>
      <c r="I3" s="19">
        <v>1</v>
      </c>
    </row>
    <row r="4" spans="1:9" ht="12.75">
      <c r="A4" t="s">
        <v>70</v>
      </c>
      <c r="B4">
        <v>39502</v>
      </c>
      <c r="C4">
        <v>39502</v>
      </c>
      <c r="D4" s="19">
        <f t="shared" si="0"/>
        <v>1</v>
      </c>
      <c r="F4" t="s">
        <v>70</v>
      </c>
      <c r="G4">
        <v>39502</v>
      </c>
      <c r="H4">
        <v>39502</v>
      </c>
      <c r="I4" s="19">
        <v>1</v>
      </c>
    </row>
    <row r="5" spans="1:9" ht="12.75">
      <c r="A5" t="s">
        <v>71</v>
      </c>
      <c r="B5">
        <v>1332</v>
      </c>
      <c r="C5">
        <v>1332</v>
      </c>
      <c r="D5" s="19">
        <f t="shared" si="0"/>
        <v>1</v>
      </c>
      <c r="F5" t="s">
        <v>71</v>
      </c>
      <c r="G5">
        <v>1332</v>
      </c>
      <c r="H5">
        <v>1332</v>
      </c>
      <c r="I5" s="19">
        <v>1</v>
      </c>
    </row>
    <row r="6" spans="1:9" ht="12.75">
      <c r="A6" t="s">
        <v>72</v>
      </c>
      <c r="B6">
        <v>100106</v>
      </c>
      <c r="C6">
        <v>100106</v>
      </c>
      <c r="D6" s="19">
        <f t="shared" si="0"/>
        <v>1</v>
      </c>
      <c r="F6" t="s">
        <v>72</v>
      </c>
      <c r="G6">
        <v>100106</v>
      </c>
      <c r="H6">
        <v>100106</v>
      </c>
      <c r="I6" s="19">
        <v>1</v>
      </c>
    </row>
    <row r="7" spans="1:9" ht="12.75">
      <c r="A7" t="s">
        <v>73</v>
      </c>
      <c r="B7">
        <v>552618</v>
      </c>
      <c r="C7">
        <v>552618</v>
      </c>
      <c r="D7" s="19">
        <f t="shared" si="0"/>
        <v>1</v>
      </c>
      <c r="F7" t="s">
        <v>73</v>
      </c>
      <c r="G7">
        <v>552618</v>
      </c>
      <c r="H7">
        <v>552618</v>
      </c>
      <c r="I7" s="19">
        <v>1</v>
      </c>
    </row>
    <row r="8" spans="1:9" ht="12.75">
      <c r="A8" t="s">
        <v>74</v>
      </c>
      <c r="B8">
        <v>70527</v>
      </c>
      <c r="C8">
        <v>70527</v>
      </c>
      <c r="D8" s="19">
        <f t="shared" si="0"/>
        <v>1</v>
      </c>
      <c r="F8" t="s">
        <v>74</v>
      </c>
      <c r="G8">
        <v>70527</v>
      </c>
      <c r="H8">
        <v>70527</v>
      </c>
      <c r="I8" s="19">
        <v>1</v>
      </c>
    </row>
    <row r="9" spans="1:9" ht="12.75">
      <c r="A9" t="s">
        <v>75</v>
      </c>
      <c r="B9">
        <v>40942</v>
      </c>
      <c r="C9">
        <v>40942</v>
      </c>
      <c r="D9" s="19">
        <f t="shared" si="0"/>
        <v>1</v>
      </c>
      <c r="F9" t="s">
        <v>75</v>
      </c>
      <c r="G9">
        <v>40942</v>
      </c>
      <c r="H9">
        <v>40942</v>
      </c>
      <c r="I9" s="19">
        <v>1</v>
      </c>
    </row>
    <row r="10" spans="1:9" ht="12.75">
      <c r="A10" t="s">
        <v>76</v>
      </c>
      <c r="B10">
        <v>14500</v>
      </c>
      <c r="C10">
        <v>14499</v>
      </c>
      <c r="D10" s="19">
        <f t="shared" si="0"/>
        <v>0.9999310344827587</v>
      </c>
      <c r="F10" t="s">
        <v>76</v>
      </c>
      <c r="G10">
        <v>14500</v>
      </c>
      <c r="H10">
        <v>14499</v>
      </c>
      <c r="I10" s="19">
        <v>0.9999310344827587</v>
      </c>
    </row>
    <row r="11" spans="1:9" ht="12.75">
      <c r="A11" t="s">
        <v>77</v>
      </c>
      <c r="B11">
        <v>12544</v>
      </c>
      <c r="C11">
        <v>12543</v>
      </c>
      <c r="D11" s="19">
        <f t="shared" si="0"/>
        <v>0.9999202806122449</v>
      </c>
      <c r="F11" t="s">
        <v>77</v>
      </c>
      <c r="G11">
        <v>12544</v>
      </c>
      <c r="H11">
        <v>12543</v>
      </c>
      <c r="I11" s="19">
        <v>0.9999202806122449</v>
      </c>
    </row>
    <row r="12" spans="1:9" ht="12.75">
      <c r="A12" t="s">
        <v>78</v>
      </c>
      <c r="B12">
        <v>231652</v>
      </c>
      <c r="C12">
        <v>231652</v>
      </c>
      <c r="D12" s="19">
        <f t="shared" si="0"/>
        <v>1</v>
      </c>
      <c r="F12" t="s">
        <v>78</v>
      </c>
      <c r="G12">
        <v>231652</v>
      </c>
      <c r="H12">
        <v>231652</v>
      </c>
      <c r="I12" s="19">
        <v>1</v>
      </c>
    </row>
    <row r="13" spans="1:9" ht="12.75">
      <c r="A13" t="s">
        <v>79</v>
      </c>
      <c r="B13">
        <v>147981</v>
      </c>
      <c r="C13">
        <v>147842</v>
      </c>
      <c r="D13" s="19">
        <f t="shared" si="0"/>
        <v>0.9990606902237449</v>
      </c>
      <c r="F13" t="s">
        <v>79</v>
      </c>
      <c r="G13">
        <v>147981</v>
      </c>
      <c r="H13">
        <v>147842</v>
      </c>
      <c r="I13" s="19">
        <v>0.9990606902237449</v>
      </c>
    </row>
    <row r="14" spans="1:9" ht="12.75">
      <c r="A14" t="s">
        <v>80</v>
      </c>
      <c r="B14">
        <v>3466</v>
      </c>
      <c r="C14">
        <v>3461</v>
      </c>
      <c r="D14" s="19">
        <f t="shared" si="0"/>
        <v>0.9985574148874784</v>
      </c>
      <c r="F14" t="s">
        <v>80</v>
      </c>
      <c r="G14">
        <v>3466</v>
      </c>
      <c r="H14">
        <v>3461</v>
      </c>
      <c r="I14" s="19">
        <v>0.9985574148874784</v>
      </c>
    </row>
    <row r="15" spans="1:9" ht="12.75">
      <c r="A15" t="s">
        <v>81</v>
      </c>
      <c r="B15">
        <v>19463</v>
      </c>
      <c r="C15">
        <v>19463</v>
      </c>
      <c r="D15" s="19">
        <f t="shared" si="0"/>
        <v>1</v>
      </c>
      <c r="F15" t="s">
        <v>81</v>
      </c>
      <c r="G15">
        <v>19463</v>
      </c>
      <c r="H15">
        <v>19463</v>
      </c>
      <c r="I15" s="19">
        <v>1</v>
      </c>
    </row>
    <row r="16" spans="1:9" ht="12.75">
      <c r="A16" t="s">
        <v>82</v>
      </c>
      <c r="B16">
        <v>40282</v>
      </c>
      <c r="C16">
        <v>40281</v>
      </c>
      <c r="D16" s="19">
        <f t="shared" si="0"/>
        <v>0.9999751750161362</v>
      </c>
      <c r="F16" t="s">
        <v>82</v>
      </c>
      <c r="G16">
        <v>40282</v>
      </c>
      <c r="H16">
        <v>40281</v>
      </c>
      <c r="I16" s="19">
        <v>0.9999751750161362</v>
      </c>
    </row>
    <row r="17" spans="1:9" ht="12.75">
      <c r="A17" t="s">
        <v>83</v>
      </c>
      <c r="B17">
        <v>24676</v>
      </c>
      <c r="C17">
        <v>24676</v>
      </c>
      <c r="D17" s="19">
        <f t="shared" si="0"/>
        <v>1</v>
      </c>
      <c r="F17" t="s">
        <v>83</v>
      </c>
      <c r="G17">
        <v>24676</v>
      </c>
      <c r="H17">
        <v>24676</v>
      </c>
      <c r="I17" s="19">
        <v>1</v>
      </c>
    </row>
    <row r="18" spans="1:9" ht="12.75">
      <c r="A18" t="s">
        <v>84</v>
      </c>
      <c r="B18">
        <v>173445</v>
      </c>
      <c r="C18">
        <v>173415</v>
      </c>
      <c r="D18" s="19">
        <f t="shared" si="0"/>
        <v>0.9998270345066159</v>
      </c>
      <c r="F18" t="s">
        <v>84</v>
      </c>
      <c r="G18">
        <v>173445</v>
      </c>
      <c r="H18">
        <v>173415</v>
      </c>
      <c r="I18" s="19">
        <v>0.9998270345066159</v>
      </c>
    </row>
    <row r="19" spans="1:9" ht="12.75">
      <c r="A19" t="s">
        <v>85</v>
      </c>
      <c r="B19">
        <v>89348</v>
      </c>
      <c r="C19">
        <v>89345</v>
      </c>
      <c r="D19" s="19">
        <f t="shared" si="0"/>
        <v>0.9999664234230201</v>
      </c>
      <c r="F19" t="s">
        <v>85</v>
      </c>
      <c r="G19">
        <v>89348</v>
      </c>
      <c r="H19">
        <v>89345</v>
      </c>
      <c r="I19" s="19">
        <v>0.9999664234230201</v>
      </c>
    </row>
    <row r="20" spans="1:9" ht="12.75">
      <c r="A20" t="s">
        <v>86</v>
      </c>
      <c r="B20">
        <v>42568</v>
      </c>
      <c r="C20">
        <v>42568</v>
      </c>
      <c r="D20" s="19">
        <f t="shared" si="0"/>
        <v>1</v>
      </c>
      <c r="F20" t="s">
        <v>86</v>
      </c>
      <c r="G20">
        <v>42568</v>
      </c>
      <c r="H20">
        <v>42568</v>
      </c>
      <c r="I20" s="19">
        <v>1</v>
      </c>
    </row>
    <row r="21" spans="1:9" ht="12.75">
      <c r="A21" t="s">
        <v>87</v>
      </c>
      <c r="B21">
        <v>56622</v>
      </c>
      <c r="C21">
        <v>56622</v>
      </c>
      <c r="D21" s="19">
        <f t="shared" si="0"/>
        <v>1</v>
      </c>
      <c r="F21" t="s">
        <v>87</v>
      </c>
      <c r="G21">
        <v>56622</v>
      </c>
      <c r="H21">
        <v>56622</v>
      </c>
      <c r="I21" s="19">
        <v>1</v>
      </c>
    </row>
    <row r="22" spans="1:9" ht="12.75">
      <c r="A22" t="s">
        <v>88</v>
      </c>
      <c r="B22">
        <v>65073</v>
      </c>
      <c r="C22">
        <v>65073</v>
      </c>
      <c r="D22" s="19">
        <f t="shared" si="0"/>
        <v>1</v>
      </c>
      <c r="F22" t="s">
        <v>88</v>
      </c>
      <c r="G22">
        <v>65073</v>
      </c>
      <c r="H22">
        <v>65073</v>
      </c>
      <c r="I22" s="19">
        <v>1</v>
      </c>
    </row>
    <row r="23" spans="1:9" ht="12.75">
      <c r="A23" t="s">
        <v>89</v>
      </c>
      <c r="B23">
        <v>77544</v>
      </c>
      <c r="C23">
        <v>77544</v>
      </c>
      <c r="D23" s="19">
        <f t="shared" si="0"/>
        <v>1</v>
      </c>
      <c r="F23" t="s">
        <v>89</v>
      </c>
      <c r="G23">
        <v>77544</v>
      </c>
      <c r="H23">
        <v>77544</v>
      </c>
      <c r="I23" s="19">
        <v>1</v>
      </c>
    </row>
    <row r="24" spans="1:9" ht="12.75">
      <c r="A24" t="s">
        <v>90</v>
      </c>
      <c r="B24">
        <v>74615</v>
      </c>
      <c r="C24">
        <v>74615</v>
      </c>
      <c r="D24" s="19">
        <f t="shared" si="0"/>
        <v>1</v>
      </c>
      <c r="F24" t="s">
        <v>90</v>
      </c>
      <c r="G24">
        <v>74615</v>
      </c>
      <c r="H24">
        <v>74615</v>
      </c>
      <c r="I24" s="19">
        <v>1</v>
      </c>
    </row>
    <row r="25" spans="1:9" ht="12.75">
      <c r="A25" t="s">
        <v>91</v>
      </c>
      <c r="B25">
        <v>13500</v>
      </c>
      <c r="C25">
        <v>13500</v>
      </c>
      <c r="D25" s="19">
        <f t="shared" si="0"/>
        <v>1</v>
      </c>
      <c r="F25" t="s">
        <v>91</v>
      </c>
      <c r="G25">
        <v>13500</v>
      </c>
      <c r="H25">
        <v>13500</v>
      </c>
      <c r="I25" s="19">
        <v>1</v>
      </c>
    </row>
    <row r="26" spans="1:9" ht="12.75">
      <c r="A26" t="s">
        <v>92</v>
      </c>
      <c r="B26">
        <v>120174</v>
      </c>
      <c r="C26">
        <v>120174</v>
      </c>
      <c r="D26" s="19">
        <f t="shared" si="0"/>
        <v>1</v>
      </c>
      <c r="F26" t="s">
        <v>92</v>
      </c>
      <c r="G26">
        <v>120174</v>
      </c>
      <c r="H26">
        <v>120174</v>
      </c>
      <c r="I26" s="19">
        <v>1</v>
      </c>
    </row>
    <row r="27" spans="1:9" ht="12.75">
      <c r="A27" t="s">
        <v>93</v>
      </c>
      <c r="B27">
        <v>72220</v>
      </c>
      <c r="C27">
        <v>72220</v>
      </c>
      <c r="D27" s="19">
        <f t="shared" si="0"/>
        <v>1</v>
      </c>
      <c r="F27" t="s">
        <v>93</v>
      </c>
      <c r="G27">
        <v>72220</v>
      </c>
      <c r="H27">
        <v>72220</v>
      </c>
      <c r="I27" s="19">
        <v>1</v>
      </c>
    </row>
    <row r="28" spans="1:9" ht="12.75">
      <c r="A28" t="s">
        <v>94</v>
      </c>
      <c r="B28">
        <v>81992</v>
      </c>
      <c r="C28">
        <v>81992</v>
      </c>
      <c r="D28" s="19">
        <f t="shared" si="0"/>
        <v>1</v>
      </c>
      <c r="F28" t="s">
        <v>94</v>
      </c>
      <c r="G28">
        <v>81992</v>
      </c>
      <c r="H28">
        <v>81992</v>
      </c>
      <c r="I28" s="19">
        <v>1</v>
      </c>
    </row>
    <row r="29" spans="1:9" ht="12.75">
      <c r="A29" t="s">
        <v>95</v>
      </c>
      <c r="B29">
        <v>1266</v>
      </c>
      <c r="C29">
        <v>1266</v>
      </c>
      <c r="D29" s="19">
        <f t="shared" si="0"/>
        <v>1</v>
      </c>
      <c r="F29" t="s">
        <v>95</v>
      </c>
      <c r="G29">
        <v>1266</v>
      </c>
      <c r="H29">
        <v>1266</v>
      </c>
      <c r="I29" s="19">
        <v>1</v>
      </c>
    </row>
    <row r="30" spans="1:9" ht="12.75">
      <c r="A30" t="s">
        <v>96</v>
      </c>
      <c r="B30">
        <v>44140</v>
      </c>
      <c r="C30">
        <v>44138</v>
      </c>
      <c r="D30" s="19">
        <f t="shared" si="0"/>
        <v>0.9999546896239239</v>
      </c>
      <c r="F30" t="s">
        <v>96</v>
      </c>
      <c r="G30">
        <v>44140</v>
      </c>
      <c r="H30">
        <v>44138</v>
      </c>
      <c r="I30" s="19">
        <v>0.9999546896239239</v>
      </c>
    </row>
    <row r="31" spans="1:9" ht="12.75">
      <c r="A31" t="s">
        <v>97</v>
      </c>
      <c r="B31">
        <v>12551</v>
      </c>
      <c r="C31">
        <v>12551</v>
      </c>
      <c r="D31" s="19">
        <f t="shared" si="0"/>
        <v>1</v>
      </c>
      <c r="F31" t="s">
        <v>97</v>
      </c>
      <c r="G31">
        <v>12551</v>
      </c>
      <c r="H31">
        <v>12551</v>
      </c>
      <c r="I31" s="19">
        <v>1</v>
      </c>
    </row>
    <row r="32" spans="1:9" ht="12.75">
      <c r="A32" t="s">
        <v>98</v>
      </c>
      <c r="B32">
        <v>132106</v>
      </c>
      <c r="C32">
        <v>132106</v>
      </c>
      <c r="D32" s="19">
        <f t="shared" si="0"/>
        <v>1</v>
      </c>
      <c r="F32" t="s">
        <v>98</v>
      </c>
      <c r="G32">
        <v>132106</v>
      </c>
      <c r="H32">
        <v>132106</v>
      </c>
      <c r="I32" s="19">
        <v>1</v>
      </c>
    </row>
    <row r="33" spans="1:9" ht="12.75">
      <c r="A33" t="s">
        <v>99</v>
      </c>
      <c r="B33">
        <v>10313</v>
      </c>
      <c r="C33">
        <v>10312</v>
      </c>
      <c r="D33" s="19">
        <f t="shared" si="0"/>
        <v>0.9999030350043634</v>
      </c>
      <c r="F33" t="s">
        <v>99</v>
      </c>
      <c r="G33">
        <v>10313</v>
      </c>
      <c r="H33">
        <v>10312</v>
      </c>
      <c r="I33" s="19">
        <v>0.9999030350043634</v>
      </c>
    </row>
    <row r="34" spans="1:12" ht="12.75">
      <c r="A34" t="s">
        <v>100</v>
      </c>
      <c r="B34">
        <v>13630</v>
      </c>
      <c r="C34">
        <v>13630</v>
      </c>
      <c r="D34" s="19">
        <f t="shared" si="0"/>
        <v>1</v>
      </c>
      <c r="F34" t="s">
        <v>100</v>
      </c>
      <c r="G34">
        <v>13630</v>
      </c>
      <c r="H34">
        <v>13630</v>
      </c>
      <c r="I34" s="19">
        <v>1</v>
      </c>
      <c r="L34">
        <f>SUM(B37,B55)</f>
        <v>252475</v>
      </c>
    </row>
    <row r="35" spans="1:9" ht="12.75">
      <c r="A35" t="s">
        <v>101</v>
      </c>
      <c r="B35">
        <v>109703</v>
      </c>
      <c r="C35">
        <v>109703</v>
      </c>
      <c r="D35" s="19">
        <f t="shared" si="0"/>
        <v>1</v>
      </c>
      <c r="F35" t="s">
        <v>101</v>
      </c>
      <c r="G35">
        <v>109703</v>
      </c>
      <c r="H35">
        <v>109703</v>
      </c>
      <c r="I35" s="19">
        <v>1</v>
      </c>
    </row>
    <row r="36" spans="1:9" ht="12.75">
      <c r="A36" t="s">
        <v>102</v>
      </c>
      <c r="B36">
        <v>29573</v>
      </c>
      <c r="C36">
        <v>29573</v>
      </c>
      <c r="D36" s="19">
        <f t="shared" si="0"/>
        <v>1</v>
      </c>
      <c r="F36" t="s">
        <v>102</v>
      </c>
      <c r="G36">
        <v>29573</v>
      </c>
      <c r="H36">
        <v>29573</v>
      </c>
      <c r="I36" s="19">
        <v>1</v>
      </c>
    </row>
    <row r="37" spans="1:9" ht="12.75">
      <c r="A37" t="s">
        <v>103</v>
      </c>
      <c r="B37">
        <v>127778</v>
      </c>
      <c r="C37">
        <v>124699</v>
      </c>
      <c r="D37" s="19">
        <f t="shared" si="0"/>
        <v>0.975903520167791</v>
      </c>
      <c r="F37" t="s">
        <v>103</v>
      </c>
      <c r="G37">
        <v>127778</v>
      </c>
      <c r="H37">
        <v>124699</v>
      </c>
      <c r="I37" s="19">
        <v>0.975903520167791</v>
      </c>
    </row>
    <row r="38" spans="1:9" ht="12.75">
      <c r="A38" t="s">
        <v>104</v>
      </c>
      <c r="B38">
        <v>53722</v>
      </c>
      <c r="C38">
        <v>53711</v>
      </c>
      <c r="D38" s="19">
        <f t="shared" si="0"/>
        <v>0.9997952421726667</v>
      </c>
      <c r="F38" t="s">
        <v>104</v>
      </c>
      <c r="G38">
        <v>53722</v>
      </c>
      <c r="H38">
        <v>53711</v>
      </c>
      <c r="I38" s="19">
        <v>0.9997952421726667</v>
      </c>
    </row>
    <row r="39" spans="1:9" ht="12.75">
      <c r="A39" t="s">
        <v>105</v>
      </c>
      <c r="B39">
        <v>49507</v>
      </c>
      <c r="C39">
        <v>49506</v>
      </c>
      <c r="D39" s="19">
        <f t="shared" si="0"/>
        <v>0.9999798008362454</v>
      </c>
      <c r="F39" t="s">
        <v>105</v>
      </c>
      <c r="G39">
        <v>49507</v>
      </c>
      <c r="H39">
        <v>49506</v>
      </c>
      <c r="I39" s="19">
        <v>0.9999798008362454</v>
      </c>
    </row>
    <row r="40" spans="1:9" ht="12.75">
      <c r="A40" t="s">
        <v>106</v>
      </c>
      <c r="B40">
        <v>148465</v>
      </c>
      <c r="C40">
        <v>148465</v>
      </c>
      <c r="D40" s="19">
        <f t="shared" si="0"/>
        <v>1</v>
      </c>
      <c r="F40" t="s">
        <v>106</v>
      </c>
      <c r="G40">
        <v>148465</v>
      </c>
      <c r="H40">
        <v>148465</v>
      </c>
      <c r="I40" s="19">
        <v>1</v>
      </c>
    </row>
    <row r="41" spans="1:9" ht="12.75">
      <c r="A41" t="s">
        <v>107</v>
      </c>
      <c r="B41">
        <v>45675</v>
      </c>
      <c r="C41">
        <v>45672</v>
      </c>
      <c r="D41" s="19">
        <f t="shared" si="0"/>
        <v>0.9999343185550083</v>
      </c>
      <c r="F41" t="s">
        <v>107</v>
      </c>
      <c r="G41">
        <v>45675</v>
      </c>
      <c r="H41">
        <v>45672</v>
      </c>
      <c r="I41" s="19">
        <v>0.9999343185550083</v>
      </c>
    </row>
    <row r="42" spans="1:9" ht="12.75">
      <c r="A42" t="s">
        <v>108</v>
      </c>
      <c r="B42">
        <v>12812</v>
      </c>
      <c r="C42">
        <v>12805</v>
      </c>
      <c r="D42" s="19">
        <f t="shared" si="0"/>
        <v>0.9994536372151108</v>
      </c>
      <c r="F42" t="s">
        <v>108</v>
      </c>
      <c r="G42">
        <v>12812</v>
      </c>
      <c r="H42">
        <v>12805</v>
      </c>
      <c r="I42" s="19">
        <v>0.9994536372151108</v>
      </c>
    </row>
    <row r="43" spans="1:9" ht="12.75">
      <c r="A43" t="s">
        <v>109</v>
      </c>
      <c r="B43">
        <v>60402</v>
      </c>
      <c r="C43">
        <v>60402</v>
      </c>
      <c r="D43" s="19">
        <f t="shared" si="0"/>
        <v>1</v>
      </c>
      <c r="F43" t="s">
        <v>109</v>
      </c>
      <c r="G43">
        <v>60402</v>
      </c>
      <c r="H43">
        <v>60402</v>
      </c>
      <c r="I43" s="19">
        <v>1</v>
      </c>
    </row>
    <row r="44" spans="1:9" ht="12.75">
      <c r="A44" t="s">
        <v>110</v>
      </c>
      <c r="B44">
        <v>12631</v>
      </c>
      <c r="C44">
        <v>12631</v>
      </c>
      <c r="D44" s="19">
        <f t="shared" si="0"/>
        <v>1</v>
      </c>
      <c r="F44" t="s">
        <v>110</v>
      </c>
      <c r="G44">
        <v>12631</v>
      </c>
      <c r="H44">
        <v>12631</v>
      </c>
      <c r="I44" s="19">
        <v>1</v>
      </c>
    </row>
    <row r="45" spans="1:9" ht="12.75">
      <c r="A45" t="s">
        <v>111</v>
      </c>
      <c r="B45">
        <v>90885</v>
      </c>
      <c r="C45">
        <v>90885</v>
      </c>
      <c r="D45" s="19">
        <f t="shared" si="0"/>
        <v>1</v>
      </c>
      <c r="F45" t="s">
        <v>111</v>
      </c>
      <c r="G45">
        <v>90885</v>
      </c>
      <c r="H45">
        <v>90885</v>
      </c>
      <c r="I45" s="19">
        <v>1</v>
      </c>
    </row>
    <row r="46" spans="1:9" ht="12.75">
      <c r="A46" t="s">
        <v>112</v>
      </c>
      <c r="B46">
        <v>412132</v>
      </c>
      <c r="C46">
        <v>409433</v>
      </c>
      <c r="D46" s="19">
        <f t="shared" si="0"/>
        <v>0.9934511273087263</v>
      </c>
      <c r="F46" t="s">
        <v>112</v>
      </c>
      <c r="G46">
        <v>412132</v>
      </c>
      <c r="H46">
        <v>409433</v>
      </c>
      <c r="I46" s="19">
        <v>0.9934511273087263</v>
      </c>
    </row>
    <row r="47" spans="1:9" ht="12.75">
      <c r="A47" t="s">
        <v>113</v>
      </c>
      <c r="B47">
        <v>56787</v>
      </c>
      <c r="C47">
        <v>56787</v>
      </c>
      <c r="D47" s="19">
        <f t="shared" si="0"/>
        <v>1</v>
      </c>
      <c r="F47" t="s">
        <v>113</v>
      </c>
      <c r="G47">
        <v>56787</v>
      </c>
      <c r="H47">
        <v>56787</v>
      </c>
      <c r="I47" s="19">
        <v>1</v>
      </c>
    </row>
    <row r="48" spans="1:9" ht="12.75">
      <c r="A48" t="s">
        <v>114</v>
      </c>
      <c r="B48">
        <v>104990</v>
      </c>
      <c r="C48">
        <v>104990</v>
      </c>
      <c r="D48" s="19">
        <f t="shared" si="0"/>
        <v>1</v>
      </c>
      <c r="F48" t="s">
        <v>114</v>
      </c>
      <c r="G48">
        <v>104990</v>
      </c>
      <c r="H48">
        <v>104990</v>
      </c>
      <c r="I48" s="19">
        <v>1</v>
      </c>
    </row>
    <row r="49" spans="1:9" ht="12.75">
      <c r="A49" t="s">
        <v>115</v>
      </c>
      <c r="B49">
        <v>1845</v>
      </c>
      <c r="C49">
        <v>834</v>
      </c>
      <c r="D49" s="19">
        <f t="shared" si="0"/>
        <v>0.45203252032520325</v>
      </c>
      <c r="F49" t="s">
        <v>115</v>
      </c>
      <c r="G49">
        <v>1845</v>
      </c>
      <c r="H49">
        <v>834</v>
      </c>
      <c r="I49" s="19">
        <v>0.45203252032520325</v>
      </c>
    </row>
    <row r="50" spans="1:9" ht="12.75">
      <c r="A50" t="s">
        <v>116</v>
      </c>
      <c r="B50">
        <v>5957</v>
      </c>
      <c r="C50">
        <v>5957</v>
      </c>
      <c r="D50" s="19">
        <f t="shared" si="0"/>
        <v>1</v>
      </c>
      <c r="F50" t="s">
        <v>116</v>
      </c>
      <c r="G50">
        <v>5957</v>
      </c>
      <c r="H50">
        <v>5957</v>
      </c>
      <c r="I50" s="19">
        <v>1</v>
      </c>
    </row>
    <row r="51" spans="1:9" ht="12.75">
      <c r="A51" t="s">
        <v>117</v>
      </c>
      <c r="B51">
        <v>90318</v>
      </c>
      <c r="C51">
        <v>90318</v>
      </c>
      <c r="D51" s="19">
        <f t="shared" si="0"/>
        <v>1</v>
      </c>
      <c r="F51" t="s">
        <v>117</v>
      </c>
      <c r="G51">
        <v>90318</v>
      </c>
      <c r="H51">
        <v>90318</v>
      </c>
      <c r="I51" s="19">
        <v>1</v>
      </c>
    </row>
    <row r="52" spans="1:9" ht="12.75">
      <c r="A52" t="s">
        <v>118</v>
      </c>
      <c r="B52">
        <v>71272</v>
      </c>
      <c r="C52">
        <v>71272</v>
      </c>
      <c r="D52" s="19">
        <f t="shared" si="0"/>
        <v>1</v>
      </c>
      <c r="F52" t="s">
        <v>118</v>
      </c>
      <c r="G52">
        <v>71272</v>
      </c>
      <c r="H52">
        <v>71272</v>
      </c>
      <c r="I52" s="19">
        <v>1</v>
      </c>
    </row>
    <row r="53" spans="1:9" ht="12.75">
      <c r="A53" t="s">
        <v>119</v>
      </c>
      <c r="B53">
        <v>21441</v>
      </c>
      <c r="C53">
        <v>21441</v>
      </c>
      <c r="D53" s="19">
        <f t="shared" si="0"/>
        <v>1</v>
      </c>
      <c r="F53" t="s">
        <v>119</v>
      </c>
      <c r="G53">
        <v>21441</v>
      </c>
      <c r="H53">
        <v>21441</v>
      </c>
      <c r="I53" s="19">
        <v>1</v>
      </c>
    </row>
    <row r="54" spans="1:9" ht="12.75">
      <c r="A54" t="s">
        <v>120</v>
      </c>
      <c r="B54">
        <v>7444</v>
      </c>
      <c r="C54">
        <v>7444</v>
      </c>
      <c r="D54" s="19">
        <f t="shared" si="0"/>
        <v>1</v>
      </c>
      <c r="F54" t="s">
        <v>120</v>
      </c>
      <c r="G54">
        <v>7444</v>
      </c>
      <c r="H54">
        <v>7444</v>
      </c>
      <c r="I54" s="19">
        <v>1</v>
      </c>
    </row>
    <row r="55" spans="1:9" ht="12.75">
      <c r="A55" t="s">
        <v>121</v>
      </c>
      <c r="B55">
        <v>124697</v>
      </c>
      <c r="C55">
        <v>127772</v>
      </c>
      <c r="D55" s="19">
        <f t="shared" si="0"/>
        <v>1.024659775295316</v>
      </c>
      <c r="F55" t="s">
        <v>121</v>
      </c>
      <c r="G55">
        <v>124697</v>
      </c>
      <c r="H55">
        <v>127772</v>
      </c>
      <c r="I55" s="19">
        <v>1.024659775295316</v>
      </c>
    </row>
    <row r="56" spans="1:9" ht="12.75">
      <c r="A56" t="s">
        <v>122</v>
      </c>
      <c r="B56">
        <v>27082</v>
      </c>
      <c r="C56">
        <v>27082</v>
      </c>
      <c r="D56" s="19">
        <f t="shared" si="0"/>
        <v>1</v>
      </c>
      <c r="F56" t="s">
        <v>122</v>
      </c>
      <c r="G56">
        <v>27082</v>
      </c>
      <c r="H56">
        <v>27082</v>
      </c>
      <c r="I56" s="19">
        <v>1</v>
      </c>
    </row>
    <row r="57" spans="1:9" ht="12.75">
      <c r="A57" t="s">
        <v>123</v>
      </c>
      <c r="B57">
        <v>39195</v>
      </c>
      <c r="C57">
        <v>39192</v>
      </c>
      <c r="D57" s="19">
        <f t="shared" si="0"/>
        <v>0.9999234596249522</v>
      </c>
      <c r="F57" t="s">
        <v>123</v>
      </c>
      <c r="G57">
        <v>39195</v>
      </c>
      <c r="H57">
        <v>39192</v>
      </c>
      <c r="I57" s="19">
        <v>0.9999234596249522</v>
      </c>
    </row>
    <row r="58" spans="1:9" ht="12.75">
      <c r="A58" t="s">
        <v>124</v>
      </c>
      <c r="B58">
        <v>149354</v>
      </c>
      <c r="C58">
        <v>149354</v>
      </c>
      <c r="D58" s="19">
        <f t="shared" si="0"/>
        <v>1</v>
      </c>
      <c r="F58" t="s">
        <v>124</v>
      </c>
      <c r="G58">
        <v>149354</v>
      </c>
      <c r="H58">
        <v>149354</v>
      </c>
      <c r="I58" s="19">
        <v>1</v>
      </c>
    </row>
    <row r="59" spans="2:9" ht="12.75">
      <c r="B59">
        <f>SUM(B2:B4,B6:B13,B15:B28,B29,B29,B30,B30:B40,B42:B48,B50:B58)</f>
        <v>4302258</v>
      </c>
      <c r="C59">
        <f>SUM(C2:C4,C6:C13,C15:C28,C29,C29,C30,C30:C40,C42:C48,C50:C58)</f>
        <v>4299327</v>
      </c>
      <c r="D59" s="19">
        <f t="shared" si="0"/>
        <v>0.9993187298390752</v>
      </c>
      <c r="G59">
        <v>4302258</v>
      </c>
      <c r="H59">
        <v>4299327</v>
      </c>
      <c r="I59" s="19">
        <v>0.9993187298390752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1" sqref="B1:C16384"/>
    </sheetView>
  </sheetViews>
  <sheetFormatPr defaultColWidth="9.140625" defaultRowHeight="12.75"/>
  <sheetData>
    <row r="1" spans="2:3" ht="12.75">
      <c r="B1">
        <v>4299327</v>
      </c>
      <c r="C1" s="19">
        <v>0.9993187298390752</v>
      </c>
    </row>
    <row r="2" spans="1:3" ht="12.75">
      <c r="A2" t="s">
        <v>69</v>
      </c>
      <c r="B2">
        <v>63450</v>
      </c>
      <c r="C2" s="19">
        <v>1</v>
      </c>
    </row>
    <row r="3" spans="1:3" ht="12.75">
      <c r="A3" t="s">
        <v>68</v>
      </c>
      <c r="B3">
        <v>11329</v>
      </c>
      <c r="C3" s="19">
        <v>0.9977102597974461</v>
      </c>
    </row>
    <row r="4" spans="1:3" ht="12.75">
      <c r="A4" t="s">
        <v>72</v>
      </c>
      <c r="B4">
        <v>100106</v>
      </c>
      <c r="C4" s="19">
        <v>1</v>
      </c>
    </row>
    <row r="5" spans="1:3" ht="12.75">
      <c r="A5" t="s">
        <v>70</v>
      </c>
      <c r="B5">
        <v>39502</v>
      </c>
      <c r="C5" s="19">
        <v>1</v>
      </c>
    </row>
    <row r="6" spans="1:3" ht="12.75">
      <c r="A6" t="s">
        <v>73</v>
      </c>
      <c r="B6">
        <v>552618</v>
      </c>
      <c r="C6" s="19">
        <v>1</v>
      </c>
    </row>
    <row r="7" spans="1:3" ht="12.75">
      <c r="A7" t="s">
        <v>74</v>
      </c>
      <c r="B7">
        <v>70527</v>
      </c>
      <c r="C7" s="19">
        <v>1</v>
      </c>
    </row>
    <row r="8" spans="1:3" ht="12.75">
      <c r="A8" t="s">
        <v>75</v>
      </c>
      <c r="B8">
        <v>40942</v>
      </c>
      <c r="C8" s="19">
        <v>1</v>
      </c>
    </row>
    <row r="9" spans="1:3" ht="12.75">
      <c r="A9" t="s">
        <v>76</v>
      </c>
      <c r="B9">
        <v>14499</v>
      </c>
      <c r="C9" s="19">
        <v>0.9999310344827587</v>
      </c>
    </row>
    <row r="10" spans="1:3" ht="12.75">
      <c r="A10" t="s">
        <v>77</v>
      </c>
      <c r="B10">
        <v>12543</v>
      </c>
      <c r="C10" s="19">
        <v>0.9999202806122449</v>
      </c>
    </row>
    <row r="11" spans="1:3" ht="12.75">
      <c r="A11" t="s">
        <v>78</v>
      </c>
      <c r="B11">
        <v>231652</v>
      </c>
      <c r="C11" s="19">
        <v>1</v>
      </c>
    </row>
    <row r="12" spans="1:3" ht="12.75">
      <c r="A12" t="s">
        <v>79</v>
      </c>
      <c r="B12">
        <v>147842</v>
      </c>
      <c r="C12" s="19">
        <v>0.9990606902237449</v>
      </c>
    </row>
    <row r="13" spans="1:3" ht="12.75">
      <c r="A13" t="s">
        <v>81</v>
      </c>
      <c r="B13">
        <v>19463</v>
      </c>
      <c r="C13" s="19">
        <v>1</v>
      </c>
    </row>
    <row r="14" spans="1:3" ht="12.75">
      <c r="A14" t="s">
        <v>83</v>
      </c>
      <c r="B14">
        <v>24676</v>
      </c>
      <c r="C14" s="19">
        <v>1</v>
      </c>
    </row>
    <row r="15" spans="1:3" ht="12.75">
      <c r="A15" t="s">
        <v>84</v>
      </c>
      <c r="B15">
        <v>173415</v>
      </c>
      <c r="C15" s="19">
        <v>0.9998270345066159</v>
      </c>
    </row>
    <row r="16" spans="1:3" ht="12.75">
      <c r="A16" t="s">
        <v>85</v>
      </c>
      <c r="B16">
        <v>89345</v>
      </c>
      <c r="C16" s="19">
        <v>0.9999664234230201</v>
      </c>
    </row>
    <row r="17" spans="1:3" ht="12.75">
      <c r="A17" t="s">
        <v>82</v>
      </c>
      <c r="B17">
        <v>40281</v>
      </c>
      <c r="C17" s="19">
        <v>0.9999751750161362</v>
      </c>
    </row>
    <row r="18" spans="1:3" ht="12.75">
      <c r="A18" t="s">
        <v>86</v>
      </c>
      <c r="B18">
        <v>42568</v>
      </c>
      <c r="C18" s="19">
        <v>1</v>
      </c>
    </row>
    <row r="19" spans="1:3" ht="12.75">
      <c r="A19" t="s">
        <v>87</v>
      </c>
      <c r="B19">
        <v>56622</v>
      </c>
      <c r="C19" s="19">
        <v>1</v>
      </c>
    </row>
    <row r="20" spans="1:3" ht="12.75">
      <c r="A20" t="s">
        <v>88</v>
      </c>
      <c r="B20">
        <v>65073</v>
      </c>
      <c r="C20" s="19">
        <v>1</v>
      </c>
    </row>
    <row r="21" spans="1:3" ht="12.75">
      <c r="A21" t="s">
        <v>91</v>
      </c>
      <c r="B21">
        <v>13500</v>
      </c>
      <c r="C21" s="19">
        <v>1</v>
      </c>
    </row>
    <row r="22" spans="1:3" ht="12.75">
      <c r="A22" t="s">
        <v>90</v>
      </c>
      <c r="B22">
        <v>74615</v>
      </c>
      <c r="C22" s="19">
        <v>1</v>
      </c>
    </row>
    <row r="23" spans="1:3" ht="12.75">
      <c r="A23" t="s">
        <v>89</v>
      </c>
      <c r="B23">
        <v>77544</v>
      </c>
      <c r="C23" s="19">
        <v>1</v>
      </c>
    </row>
    <row r="24" spans="1:3" ht="12.75">
      <c r="A24" t="s">
        <v>92</v>
      </c>
      <c r="B24">
        <v>120174</v>
      </c>
      <c r="C24" s="19">
        <v>1</v>
      </c>
    </row>
    <row r="25" spans="1:3" ht="12.75">
      <c r="A25" t="s">
        <v>93</v>
      </c>
      <c r="B25">
        <v>72220</v>
      </c>
      <c r="C25" s="19">
        <v>1</v>
      </c>
    </row>
    <row r="26" spans="1:3" ht="12.75">
      <c r="A26" t="s">
        <v>96</v>
      </c>
      <c r="B26">
        <v>44138</v>
      </c>
      <c r="C26" s="19">
        <v>0.9999546896239239</v>
      </c>
    </row>
    <row r="27" spans="1:3" ht="12.75">
      <c r="A27" t="s">
        <v>94</v>
      </c>
      <c r="B27">
        <v>81992</v>
      </c>
      <c r="C27" s="19">
        <v>1</v>
      </c>
    </row>
    <row r="28" spans="1:3" ht="12.75">
      <c r="A28" t="s">
        <v>97</v>
      </c>
      <c r="B28">
        <v>12551</v>
      </c>
      <c r="C28" s="19">
        <v>1</v>
      </c>
    </row>
    <row r="29" spans="1:3" ht="12.75">
      <c r="A29" t="s">
        <v>122</v>
      </c>
      <c r="B29">
        <v>27082</v>
      </c>
      <c r="C29" s="19">
        <v>1</v>
      </c>
    </row>
    <row r="30" spans="1:3" ht="12.75">
      <c r="A30" t="s">
        <v>123</v>
      </c>
      <c r="B30">
        <v>39192</v>
      </c>
      <c r="C30" s="19">
        <v>0.9999234596249522</v>
      </c>
    </row>
    <row r="31" spans="1:3" ht="12.75">
      <c r="A31" t="s">
        <v>100</v>
      </c>
      <c r="B31">
        <v>13630</v>
      </c>
      <c r="C31" s="19">
        <v>1</v>
      </c>
    </row>
    <row r="32" spans="1:3" ht="12.75">
      <c r="A32" t="s">
        <v>101</v>
      </c>
      <c r="B32">
        <v>109703</v>
      </c>
      <c r="C32" s="19">
        <v>1</v>
      </c>
    </row>
    <row r="33" spans="1:3" ht="12.75">
      <c r="A33" t="s">
        <v>102</v>
      </c>
      <c r="B33">
        <v>29573</v>
      </c>
      <c r="C33" s="19">
        <v>1</v>
      </c>
    </row>
    <row r="34" spans="2:7" ht="12.75">
      <c r="B34">
        <v>252471</v>
      </c>
      <c r="C34" s="19">
        <v>1</v>
      </c>
      <c r="F34">
        <v>252475</v>
      </c>
      <c r="G34">
        <f>SUM(B35:B36)</f>
        <v>252471</v>
      </c>
    </row>
    <row r="35" spans="1:3" ht="12.75">
      <c r="A35" t="s">
        <v>103</v>
      </c>
      <c r="B35">
        <v>124699</v>
      </c>
      <c r="C35" s="19">
        <v>0.975903520167791</v>
      </c>
    </row>
    <row r="36" spans="1:3" ht="12.75">
      <c r="A36" t="s">
        <v>121</v>
      </c>
      <c r="B36">
        <v>127772</v>
      </c>
      <c r="C36" s="19">
        <v>1</v>
      </c>
    </row>
    <row r="37" spans="1:3" ht="12.75">
      <c r="A37" t="s">
        <v>98</v>
      </c>
      <c r="B37">
        <v>132106</v>
      </c>
      <c r="C37" s="19">
        <v>1</v>
      </c>
    </row>
    <row r="38" spans="1:3" ht="12.75">
      <c r="A38" t="s">
        <v>99</v>
      </c>
      <c r="B38">
        <v>10312</v>
      </c>
      <c r="C38" s="19">
        <v>0.9999030350043634</v>
      </c>
    </row>
    <row r="39" spans="1:3" ht="12.75">
      <c r="A39" t="s">
        <v>124</v>
      </c>
      <c r="B39">
        <v>149354</v>
      </c>
      <c r="C39" s="19">
        <v>1</v>
      </c>
    </row>
    <row r="40" spans="1:3" ht="12.75">
      <c r="A40" t="s">
        <v>104</v>
      </c>
      <c r="B40">
        <v>53711</v>
      </c>
      <c r="C40" s="19">
        <v>0.9997952421726667</v>
      </c>
    </row>
    <row r="41" spans="1:3" ht="12.75">
      <c r="A41" t="s">
        <v>105</v>
      </c>
      <c r="B41">
        <v>49506</v>
      </c>
      <c r="C41" s="19">
        <v>0.9999798008362454</v>
      </c>
    </row>
    <row r="42" spans="1:3" ht="12.75">
      <c r="A42" t="s">
        <v>106</v>
      </c>
      <c r="B42">
        <v>148465</v>
      </c>
      <c r="C42" s="19">
        <v>1</v>
      </c>
    </row>
    <row r="43" spans="1:3" ht="12.75">
      <c r="A43" t="s">
        <v>108</v>
      </c>
      <c r="B43">
        <v>12805</v>
      </c>
      <c r="C43" s="19">
        <v>0.9994536372151108</v>
      </c>
    </row>
    <row r="44" spans="1:3" ht="12.75">
      <c r="A44" t="s">
        <v>109</v>
      </c>
      <c r="B44">
        <v>60402</v>
      </c>
      <c r="C44" s="19">
        <v>1</v>
      </c>
    </row>
    <row r="45" spans="1:3" ht="12.75">
      <c r="A45" t="s">
        <v>110</v>
      </c>
      <c r="B45">
        <v>12631</v>
      </c>
      <c r="C45" s="19">
        <v>1</v>
      </c>
    </row>
    <row r="46" spans="1:3" ht="12.75">
      <c r="A46" t="s">
        <v>111</v>
      </c>
      <c r="B46">
        <v>90885</v>
      </c>
      <c r="C46" s="19">
        <v>1</v>
      </c>
    </row>
    <row r="47" spans="1:3" ht="12.75">
      <c r="A47" t="s">
        <v>112</v>
      </c>
      <c r="B47">
        <v>409433</v>
      </c>
      <c r="C47" s="19">
        <v>0.9934511273087263</v>
      </c>
    </row>
    <row r="48" spans="1:3" ht="12.75">
      <c r="A48" t="s">
        <v>113</v>
      </c>
      <c r="B48">
        <v>56787</v>
      </c>
      <c r="C48" s="19">
        <v>1</v>
      </c>
    </row>
    <row r="49" spans="1:3" ht="12.75">
      <c r="A49" t="s">
        <v>116</v>
      </c>
      <c r="B49">
        <v>5957</v>
      </c>
      <c r="C49" s="19">
        <v>1</v>
      </c>
    </row>
    <row r="50" spans="1:3" ht="12.75">
      <c r="A50" t="s">
        <v>114</v>
      </c>
      <c r="B50">
        <v>104990</v>
      </c>
      <c r="C50" s="19">
        <v>1</v>
      </c>
    </row>
    <row r="51" spans="1:3" ht="12.75">
      <c r="A51" t="s">
        <v>117</v>
      </c>
      <c r="B51">
        <v>90318</v>
      </c>
      <c r="C51" s="19">
        <v>1</v>
      </c>
    </row>
    <row r="52" spans="1:3" ht="12.75">
      <c r="A52" t="s">
        <v>119</v>
      </c>
      <c r="B52">
        <v>21441</v>
      </c>
      <c r="C52" s="19">
        <v>1</v>
      </c>
    </row>
    <row r="53" spans="1:3" ht="12.75">
      <c r="A53" t="s">
        <v>118</v>
      </c>
      <c r="B53">
        <v>71272</v>
      </c>
      <c r="C53" s="19">
        <v>1</v>
      </c>
    </row>
    <row r="54" spans="1:3" ht="12.75">
      <c r="A54" t="s">
        <v>120</v>
      </c>
      <c r="B54">
        <v>7444</v>
      </c>
      <c r="C54" s="19">
        <v>1</v>
      </c>
    </row>
    <row r="55" spans="1:3" ht="12.75">
      <c r="A55" t="s">
        <v>107</v>
      </c>
      <c r="B55">
        <v>45672</v>
      </c>
      <c r="C55" s="19">
        <v>0.9999343185550083</v>
      </c>
    </row>
    <row r="56" spans="1:3" ht="12.75">
      <c r="A56" t="s">
        <v>115</v>
      </c>
      <c r="B56">
        <v>834</v>
      </c>
      <c r="C56" s="19">
        <v>0.45203252032520325</v>
      </c>
    </row>
    <row r="57" spans="1:3" ht="12.75">
      <c r="A57" t="s">
        <v>80</v>
      </c>
      <c r="B57">
        <v>3461</v>
      </c>
      <c r="C57" s="19">
        <v>0.9985574148874784</v>
      </c>
    </row>
    <row r="58" spans="1:3" ht="12.75">
      <c r="A58" t="s">
        <v>71</v>
      </c>
      <c r="B58">
        <v>1332</v>
      </c>
      <c r="C58" s="19">
        <v>1</v>
      </c>
    </row>
    <row r="59" spans="1:3" ht="12.75">
      <c r="A59" t="s">
        <v>95</v>
      </c>
      <c r="B59">
        <v>1266</v>
      </c>
      <c r="C59" s="19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NCHS-User</dc:creator>
  <cp:keywords/>
  <dc:description/>
  <cp:lastModifiedBy>boh5</cp:lastModifiedBy>
  <cp:lastPrinted>2008-07-11T16:55:21Z</cp:lastPrinted>
  <dcterms:created xsi:type="dcterms:W3CDTF">2002-10-07T19:54:36Z</dcterms:created>
  <dcterms:modified xsi:type="dcterms:W3CDTF">2010-03-12T20:45:55Z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2019-04-26T00:16:05.6948923Z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