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640" tabRatio="983" firstSheet="1" activeTab="6"/>
  </bookViews>
  <sheets>
    <sheet name="Suicide-poisoning 1950-" sheetId="1" r:id="rId1"/>
    <sheet name="Suicide 1950-" sheetId="2" r:id="rId2"/>
    <sheet name="CO 1956-" sheetId="3" r:id="rId3"/>
    <sheet name="Poisoning 1979-" sheetId="4" r:id="rId4"/>
    <sheet name="Analgesics 1979-" sheetId="5" r:id="rId5"/>
    <sheet name="Paracetamol 1969-" sheetId="6" r:id="rId6"/>
    <sheet name="Children 1968-" sheetId="7" r:id="rId7"/>
    <sheet name="Drug abuse 1979-" sheetId="8" r:id="rId8"/>
    <sheet name="Dependent etc.  1979-" sheetId="9" r:id="rId9"/>
    <sheet name="Heroin 1993-" sheetId="10" r:id="rId10"/>
    <sheet name="Methadone 1993-" sheetId="11" r:id="rId11"/>
    <sheet name="Cocaine etc. 1993-" sheetId="12" r:id="rId12"/>
    <sheet name="VSA 1971-2001" sheetId="13" r:id="rId13"/>
    <sheet name="VSA 1971- by age" sheetId="14" r:id="rId14"/>
    <sheet name="VSA 1982- by product" sheetId="15" r:id="rId15"/>
  </sheets>
  <definedNames/>
  <calcPr fullCalcOnLoad="1"/>
</workbook>
</file>

<file path=xl/sharedStrings.xml><?xml version="1.0" encoding="utf-8"?>
<sst xmlns="http://schemas.openxmlformats.org/spreadsheetml/2006/main" count="148" uniqueCount="116">
  <si>
    <t>All suicides</t>
  </si>
  <si>
    <t>Poisonings</t>
  </si>
  <si>
    <t>All males</t>
  </si>
  <si>
    <t>Male poisonings</t>
  </si>
  <si>
    <t>All females</t>
  </si>
  <si>
    <t>Female poisonings</t>
  </si>
  <si>
    <t>Male</t>
  </si>
  <si>
    <t>Female</t>
  </si>
  <si>
    <t>All deaths</t>
  </si>
  <si>
    <t>CO</t>
  </si>
  <si>
    <t>Analgesics</t>
  </si>
  <si>
    <t>Hypnosedatives</t>
  </si>
  <si>
    <t>Ethanol</t>
  </si>
  <si>
    <t>Antidepressants</t>
  </si>
  <si>
    <t>All</t>
  </si>
  <si>
    <t>Salicylates</t>
  </si>
  <si>
    <t>Para alone/+ EtOH</t>
  </si>
  <si>
    <t>Opiates</t>
  </si>
  <si>
    <t>P+Others</t>
  </si>
  <si>
    <t>All Deaths</t>
  </si>
  <si>
    <t>Para +/- Dextro</t>
  </si>
  <si>
    <t>Non-drugs</t>
  </si>
  <si>
    <t>All poisonings</t>
  </si>
  <si>
    <t>'Gases'</t>
  </si>
  <si>
    <t>'Drugs'</t>
  </si>
  <si>
    <t>Total</t>
  </si>
  <si>
    <t>HO Total</t>
  </si>
  <si>
    <t>ONS Total</t>
  </si>
  <si>
    <t>EMCDDA</t>
  </si>
  <si>
    <t>Year</t>
  </si>
  <si>
    <t xml:space="preserve"> Male</t>
  </si>
  <si>
    <t>Alone</t>
  </si>
  <si>
    <t>Other drugs</t>
  </si>
  <si>
    <t>EtOH</t>
  </si>
  <si>
    <t>Coc</t>
  </si>
  <si>
    <t>MDMA etc.</t>
  </si>
  <si>
    <t>Other A</t>
  </si>
  <si>
    <t>Barbiturates</t>
  </si>
  <si>
    <t>ICD-6</t>
  </si>
  <si>
    <t>ICD-7</t>
  </si>
  <si>
    <t>ICD-8</t>
  </si>
  <si>
    <t>ICD-9</t>
  </si>
  <si>
    <t>Suicide</t>
  </si>
  <si>
    <t>E970-E979</t>
  </si>
  <si>
    <t>E950-E959</t>
  </si>
  <si>
    <t>E980-E988</t>
  </si>
  <si>
    <t>E980-E988 except E988.8</t>
  </si>
  <si>
    <t>Fatal poisoning</t>
  </si>
  <si>
    <t>N960-N979</t>
  </si>
  <si>
    <t>N960-N967</t>
  </si>
  <si>
    <t>N960-989</t>
  </si>
  <si>
    <t>960-989</t>
  </si>
  <si>
    <t>Poisoning suicides</t>
  </si>
  <si>
    <t>E970-E973</t>
  </si>
  <si>
    <t>E950-E952</t>
  </si>
  <si>
    <t>E980-E982</t>
  </si>
  <si>
    <t>E950-E952.9</t>
  </si>
  <si>
    <t>E980-E982.9</t>
  </si>
  <si>
    <t>Suicide/fatal poisoning: England &amp; Wales 1950-99</t>
  </si>
  <si>
    <t>ICD Version marker</t>
  </si>
  <si>
    <t>Suicide: England &amp; Wales, 1956-99 (ICD: as Fig. 2)</t>
  </si>
  <si>
    <t>Fatal poisoning: England &amp; Wales, 1979-99 [ICD-9: 960-989 all poisonings, 965 analgesics, 986 carbon monoxide (CO), 969.0 antidepressants, 980 alcohol, 967 sedatives and hypnotics]</t>
  </si>
  <si>
    <t xml:space="preserve">‘Analgesic’ deaths: England &amp; Wales, 1979-99 [ICD-9: 965 analgesics, 965.0 opiates, 965.1 salicylates; manual search and ONS drugs database (dextro)propoxyphene and paracetamol] </t>
  </si>
  <si>
    <r>
      <t>Paracetamol-related deaths: England &amp; Wales, 1969-99 (manual search, substances recorded on coroner’s certificate and ONS drugs database)</t>
    </r>
    <r>
      <rPr>
        <sz val="11"/>
        <color indexed="8"/>
        <rFont val="Arial"/>
        <family val="2"/>
      </rPr>
      <t xml:space="preserve"> </t>
    </r>
  </si>
  <si>
    <r>
      <t xml:space="preserve">Fatal poisoning, age &lt;10 yr: </t>
    </r>
    <r>
      <rPr>
        <sz val="10"/>
        <color indexed="8"/>
        <rFont val="Arial"/>
        <family val="2"/>
      </rPr>
      <t>England &amp; Wales, 1968-99 (</t>
    </r>
    <r>
      <rPr>
        <sz val="10"/>
        <rFont val="Arial"/>
        <family val="2"/>
      </rPr>
      <t>ICD-8: N960-989 all poisonings, N986 carbon monoxide (CO), N987 ‘other gases, fumes &amp; vapours’, N960-979 drugs</t>
    </r>
    <r>
      <rPr>
        <sz val="10"/>
        <color indexed="8"/>
        <rFont val="Arial"/>
        <family val="2"/>
      </rPr>
      <t>; ICD-9: 960-989 all poisonings, 986 carbon monoxide (CO), 987 ‘other gases, fumes &amp; vapours’, 960-979 drugs)</t>
    </r>
  </si>
  <si>
    <r>
      <t>Fatal poisoning, drug abuse: England &amp; Wales, 1979-99 (</t>
    </r>
    <r>
      <rPr>
        <sz val="10"/>
        <rFont val="Arial"/>
        <family val="2"/>
      </rPr>
      <t>EMCDDA</t>
    </r>
    <r>
      <rPr>
        <sz val="10"/>
        <color indexed="8"/>
        <rFont val="Arial"/>
        <family val="2"/>
      </rPr>
      <t xml:space="preserve"> definition: ICD-9: 292, 304, 305.2-9, E850.0, E854.1-2. HO definition: manual search of deaths with underlying cause 292, 304, 305, or secondary cause 960-979 for mention of controlled substance on coroner’s certificate. ONS definition: ICD-9: 304, 305.2-9, 965.0, 965.8, 967, 968.5, 969, 977.8-9)</t>
    </r>
  </si>
  <si>
    <t>Fatal poisoning, dependent/non-dependent abuse and related codes: England &amp; Wales, 1979-99 (ICD-9: 292, 304, 305.2-9, E962.0)</t>
  </si>
  <si>
    <t>Heroin-related deaths (drug abuse, dependence or poisoning deaths where heroin and/or morphine recorded on the death certificate): England &amp; Wales, 1993-9 (ONS drugs database)</t>
  </si>
  <si>
    <t>Methadone-related deaths (drug abuse, dependence or poisoning deaths where methadone recorded on the death certificate): England &amp; Wales, 1993-9 (ONS drugs database)</t>
  </si>
  <si>
    <r>
      <t>Fatal poisoning: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controlled drugs other than heroin and methadone, England &amp; Wales, 1993-9 </t>
    </r>
    <r>
      <rPr>
        <sz val="10"/>
        <color indexed="8"/>
        <rFont val="Arial"/>
        <family val="2"/>
      </rPr>
      <t>(ONS poisons database)</t>
    </r>
  </si>
  <si>
    <t>Cocaine</t>
  </si>
  <si>
    <t>MDMA, MDA, MDEA</t>
  </si>
  <si>
    <t>Other amphet-amines</t>
  </si>
  <si>
    <t>+ ethanol</t>
  </si>
  <si>
    <t>+ other drugs</t>
  </si>
  <si>
    <t>H + Others</t>
  </si>
  <si>
    <t>H + EtOH</t>
  </si>
  <si>
    <t>H Alone</t>
  </si>
  <si>
    <t>includes all dextro deaths and all other deaths where para mentioned</t>
  </si>
  <si>
    <t>ICD-10</t>
  </si>
  <si>
    <t>X60-X69</t>
  </si>
  <si>
    <t>X60-X84</t>
  </si>
  <si>
    <t>T36-T65</t>
  </si>
  <si>
    <t>Deaths due to carbon monoxide poisoning: England &amp; Wales 1956-99 (ICD-6: N968, ICD-7: N968, ICD-8: N986, ICD-9: 986. ICD-10: T58)</t>
  </si>
  <si>
    <t>ICD-10 T36-T65 all poisonings, T39-T40 analgesics (nearest equivalent codes), T58 CO, T43.0-T43.2 antidepressants, T51 alcohol, T42 sedatives (nearest equivalent code)]</t>
  </si>
  <si>
    <t>ICD-10: T39-T40 analgesics (nearest equivalent codes), T40.0-T40.6 opiates (nearest equivalent codes), T39.0 salicylate, paracetamol and dextropropoxyphene drugs database</t>
  </si>
  <si>
    <t>ICD-10 T36-T65 all poisonings, T58 CO, T59 other gases fumes and vapours, T36-T50 drugs</t>
  </si>
  <si>
    <t>UK Drug strategy (see HSQ13 and 17 for definition)</t>
  </si>
  <si>
    <t>EMCDDA standard 3.0 (as provided to Trimbos Institut)</t>
  </si>
  <si>
    <t>ICD-10 F11-F16, F18-F19, X85</t>
  </si>
  <si>
    <t>Y10-Y19</t>
  </si>
  <si>
    <t>Y10-Y34 (excluding Y33.9 with verdict pending)</t>
  </si>
  <si>
    <t>Age (yr)</t>
  </si>
  <si>
    <t>&lt;10</t>
  </si>
  <si>
    <t>10-</t>
  </si>
  <si>
    <t>15-</t>
  </si>
  <si>
    <t>20-</t>
  </si>
  <si>
    <t>25-</t>
  </si>
  <si>
    <t>35-</t>
  </si>
  <si>
    <t>45-</t>
  </si>
  <si>
    <t>55-</t>
  </si>
  <si>
    <t>65-</t>
  </si>
  <si>
    <t>75-</t>
  </si>
  <si>
    <t>11-</t>
  </si>
  <si>
    <t>12-</t>
  </si>
  <si>
    <t>13-</t>
  </si>
  <si>
    <t>14-</t>
  </si>
  <si>
    <t>16-</t>
  </si>
  <si>
    <t>17-</t>
  </si>
  <si>
    <t>18-</t>
  </si>
  <si>
    <t>19-</t>
  </si>
  <si>
    <t>Fuel gases</t>
  </si>
  <si>
    <t>Aerosols</t>
  </si>
  <si>
    <t>Glue</t>
  </si>
  <si>
    <t>Other</t>
  </si>
  <si>
    <t>No of deaths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</si>
</sst>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" xfId="24" applyFont="1" applyFill="1" applyBorder="1" applyAlignment="1">
      <alignment horizontal="right" wrapText="1"/>
      <protection/>
    </xf>
    <xf numFmtId="0" fontId="2" fillId="0" borderId="0" xfId="24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/>
    </xf>
    <xf numFmtId="0" fontId="1" fillId="0" borderId="0" xfId="24" applyFont="1" applyFill="1" applyBorder="1" applyAlignment="1">
      <alignment horizontal="center"/>
      <protection/>
    </xf>
    <xf numFmtId="0" fontId="1" fillId="0" borderId="0" xfId="24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1" xfId="23" applyFont="1" applyFill="1" applyBorder="1" applyAlignment="1">
      <alignment horizontal="right" wrapText="1"/>
      <protection/>
    </xf>
    <xf numFmtId="0" fontId="1" fillId="0" borderId="0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right" wrapText="1"/>
      <protection/>
    </xf>
    <xf numFmtId="0" fontId="1" fillId="0" borderId="0" xfId="23" applyFont="1" applyFill="1" applyBorder="1" applyAlignment="1">
      <alignment horizontal="lef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left" wrapText="1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right" wrapText="1"/>
      <protection/>
    </xf>
    <xf numFmtId="0" fontId="1" fillId="0" borderId="2" xfId="22" applyFont="1" applyFill="1" applyBorder="1" applyAlignment="1">
      <alignment horizontal="right" wrapText="1"/>
      <protection/>
    </xf>
    <xf numFmtId="0" fontId="1" fillId="0" borderId="0" xfId="22" applyFont="1" applyFill="1" applyBorder="1" applyAlignment="1">
      <alignment horizontal="center"/>
      <protection/>
    </xf>
    <xf numFmtId="0" fontId="1" fillId="0" borderId="0" xfId="22" applyFont="1" applyFill="1" applyBorder="1" applyAlignment="1">
      <alignment horizontal="right" wrapText="1"/>
      <protection/>
    </xf>
    <xf numFmtId="0" fontId="0" fillId="0" borderId="0" xfId="0" applyAlignment="1">
      <alignment horizontal="center"/>
    </xf>
    <xf numFmtId="0" fontId="1" fillId="0" borderId="1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wrapText="1"/>
      <protection/>
    </xf>
    <xf numFmtId="0" fontId="0" fillId="0" borderId="0" xfId="0" applyFont="1" applyBorder="1" applyAlignment="1">
      <alignment wrapText="1"/>
    </xf>
    <xf numFmtId="0" fontId="1" fillId="0" borderId="0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right" wrapText="1"/>
      <protection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Analgesics 1979-" xfId="19"/>
    <cellStyle name="Normal_CO 1956-" xfId="20"/>
    <cellStyle name="Normal_Cocaine etc. 1993-" xfId="21"/>
    <cellStyle name="Normal_Drug abuse 1979-" xfId="22"/>
    <cellStyle name="Normal_Suicide 1950-" xfId="23"/>
    <cellStyle name="Normal_Suicide-poisoning 1950-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36">
      <selection activeCell="H17" sqref="H17"/>
    </sheetView>
  </sheetViews>
  <sheetFormatPr defaultColWidth="9.140625" defaultRowHeight="12.75"/>
  <cols>
    <col min="1" max="1" width="15.140625" style="0" customWidth="1"/>
    <col min="2" max="2" width="10.57421875" style="0" bestFit="1" customWidth="1"/>
    <col min="3" max="3" width="10.140625" style="0" bestFit="1" customWidth="1"/>
    <col min="4" max="4" width="17.140625" style="0" bestFit="1" customWidth="1"/>
    <col min="5" max="5" width="12.57421875" style="0" bestFit="1" customWidth="1"/>
    <col min="6" max="6" width="14.8515625" style="0" bestFit="1" customWidth="1"/>
  </cols>
  <sheetData>
    <row r="1" spans="1:5" ht="12.75">
      <c r="A1" s="6" t="s">
        <v>58</v>
      </c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6" ht="12.75">
      <c r="A3" s="8"/>
      <c r="B3" s="8" t="s">
        <v>38</v>
      </c>
      <c r="C3" s="8" t="s">
        <v>39</v>
      </c>
      <c r="D3" s="8" t="s">
        <v>40</v>
      </c>
      <c r="E3" s="8" t="s">
        <v>41</v>
      </c>
      <c r="F3" t="s">
        <v>79</v>
      </c>
    </row>
    <row r="4" spans="1:6" ht="12.75">
      <c r="A4" s="8" t="s">
        <v>42</v>
      </c>
      <c r="B4" s="40" t="s">
        <v>43</v>
      </c>
      <c r="C4" s="41" t="s">
        <v>43</v>
      </c>
      <c r="D4" s="8" t="s">
        <v>44</v>
      </c>
      <c r="E4" s="8" t="s">
        <v>44</v>
      </c>
      <c r="F4" t="s">
        <v>81</v>
      </c>
    </row>
    <row r="5" spans="2:6" ht="51">
      <c r="B5" s="40"/>
      <c r="C5" s="41"/>
      <c r="D5" s="8" t="s">
        <v>45</v>
      </c>
      <c r="E5" s="8" t="s">
        <v>46</v>
      </c>
      <c r="F5" s="14" t="s">
        <v>91</v>
      </c>
    </row>
    <row r="6" spans="1:6" ht="12.75">
      <c r="A6" s="8" t="s">
        <v>47</v>
      </c>
      <c r="B6" s="9" t="s">
        <v>48</v>
      </c>
      <c r="C6" s="9" t="s">
        <v>49</v>
      </c>
      <c r="D6" s="9" t="s">
        <v>50</v>
      </c>
      <c r="E6" s="9" t="s">
        <v>51</v>
      </c>
      <c r="F6" t="s">
        <v>82</v>
      </c>
    </row>
    <row r="7" spans="1:6" ht="12.75">
      <c r="A7" s="41" t="s">
        <v>52</v>
      </c>
      <c r="B7" s="40" t="s">
        <v>53</v>
      </c>
      <c r="C7" s="41" t="s">
        <v>53</v>
      </c>
      <c r="D7" s="8" t="s">
        <v>54</v>
      </c>
      <c r="E7" s="8" t="s">
        <v>56</v>
      </c>
      <c r="F7" t="s">
        <v>80</v>
      </c>
    </row>
    <row r="8" spans="1:6" ht="12.75">
      <c r="A8" s="41"/>
      <c r="B8" s="40"/>
      <c r="C8" s="41"/>
      <c r="D8" s="8" t="s">
        <v>55</v>
      </c>
      <c r="E8" s="8" t="s">
        <v>57</v>
      </c>
      <c r="F8" t="s">
        <v>90</v>
      </c>
    </row>
    <row r="10" spans="2:5" ht="12.75">
      <c r="B10" t="s">
        <v>0</v>
      </c>
      <c r="C10" t="s">
        <v>1</v>
      </c>
      <c r="D10" t="s">
        <v>59</v>
      </c>
      <c r="E10" t="s">
        <v>22</v>
      </c>
    </row>
    <row r="11" spans="1:5" ht="12.75">
      <c r="A11">
        <v>1950</v>
      </c>
      <c r="B11">
        <v>4471</v>
      </c>
      <c r="C11">
        <v>2434</v>
      </c>
      <c r="E11">
        <v>3274</v>
      </c>
    </row>
    <row r="12" spans="1:5" ht="12.75">
      <c r="A12">
        <v>1951</v>
      </c>
      <c r="B12">
        <v>4469</v>
      </c>
      <c r="C12">
        <v>2545</v>
      </c>
      <c r="E12">
        <v>3557</v>
      </c>
    </row>
    <row r="13" spans="1:5" ht="12.75">
      <c r="A13">
        <v>1952</v>
      </c>
      <c r="B13">
        <v>4338</v>
      </c>
      <c r="C13">
        <v>2610</v>
      </c>
      <c r="E13">
        <v>3668</v>
      </c>
    </row>
    <row r="14" spans="1:5" ht="12.75">
      <c r="A14">
        <v>1953</v>
      </c>
      <c r="B14">
        <v>4754</v>
      </c>
      <c r="C14">
        <v>2886</v>
      </c>
      <c r="E14">
        <v>3955</v>
      </c>
    </row>
    <row r="15" spans="1:5" ht="12.75">
      <c r="A15">
        <v>1954</v>
      </c>
      <c r="B15">
        <v>5043</v>
      </c>
      <c r="C15">
        <v>3139</v>
      </c>
      <c r="E15">
        <v>4328</v>
      </c>
    </row>
    <row r="16" spans="1:5" ht="12.75">
      <c r="A16">
        <v>1955</v>
      </c>
      <c r="B16">
        <v>5000</v>
      </c>
      <c r="C16">
        <v>3104</v>
      </c>
      <c r="E16">
        <v>4446</v>
      </c>
    </row>
    <row r="17" spans="1:5" ht="12.75">
      <c r="A17">
        <v>1956</v>
      </c>
      <c r="B17">
        <v>5282</v>
      </c>
      <c r="C17">
        <v>3443</v>
      </c>
      <c r="E17">
        <v>4814</v>
      </c>
    </row>
    <row r="18" spans="1:5" ht="12.75">
      <c r="A18">
        <v>1957</v>
      </c>
      <c r="B18">
        <v>5315</v>
      </c>
      <c r="C18">
        <v>3508</v>
      </c>
      <c r="E18">
        <v>4900</v>
      </c>
    </row>
    <row r="19" spans="1:5" ht="12.75">
      <c r="A19">
        <v>1958</v>
      </c>
      <c r="B19">
        <v>5298</v>
      </c>
      <c r="C19">
        <v>3588</v>
      </c>
      <c r="D19">
        <v>7000</v>
      </c>
      <c r="E19">
        <v>5000</v>
      </c>
    </row>
    <row r="20" spans="1:5" ht="12.75">
      <c r="A20">
        <v>1959</v>
      </c>
      <c r="B20">
        <v>5207</v>
      </c>
      <c r="C20">
        <v>3557</v>
      </c>
      <c r="E20">
        <v>5100</v>
      </c>
    </row>
    <row r="21" spans="1:5" ht="12.75">
      <c r="A21">
        <v>1960</v>
      </c>
      <c r="B21">
        <v>5111</v>
      </c>
      <c r="C21">
        <v>3543</v>
      </c>
      <c r="E21">
        <v>5100</v>
      </c>
    </row>
    <row r="22" spans="1:5" ht="12.75">
      <c r="A22">
        <v>1961</v>
      </c>
      <c r="B22">
        <v>5200</v>
      </c>
      <c r="C22">
        <v>3629</v>
      </c>
      <c r="E22">
        <v>5000</v>
      </c>
    </row>
    <row r="23" spans="1:5" ht="12.75">
      <c r="A23">
        <v>1962</v>
      </c>
      <c r="B23">
        <v>5587</v>
      </c>
      <c r="C23">
        <v>4026</v>
      </c>
      <c r="E23">
        <v>5900</v>
      </c>
    </row>
    <row r="24" spans="1:5" ht="12.75">
      <c r="A24">
        <v>1963</v>
      </c>
      <c r="B24">
        <v>5714</v>
      </c>
      <c r="C24">
        <v>4326</v>
      </c>
      <c r="E24">
        <v>6300</v>
      </c>
    </row>
    <row r="25" spans="1:5" ht="12.75">
      <c r="A25">
        <v>1964</v>
      </c>
      <c r="B25">
        <v>5566</v>
      </c>
      <c r="C25">
        <v>4158</v>
      </c>
      <c r="E25">
        <v>6000</v>
      </c>
    </row>
    <row r="26" spans="1:5" ht="12.75">
      <c r="A26">
        <v>1965</v>
      </c>
      <c r="B26">
        <v>5161</v>
      </c>
      <c r="C26">
        <v>3774</v>
      </c>
      <c r="E26">
        <v>5500</v>
      </c>
    </row>
    <row r="27" spans="1:5" ht="12.75">
      <c r="A27">
        <v>1966</v>
      </c>
      <c r="B27">
        <v>4994</v>
      </c>
      <c r="C27">
        <v>3596</v>
      </c>
      <c r="E27">
        <v>5600</v>
      </c>
    </row>
    <row r="28" spans="1:5" ht="12.75">
      <c r="A28">
        <v>1967</v>
      </c>
      <c r="B28">
        <v>4711</v>
      </c>
      <c r="C28">
        <v>3338</v>
      </c>
      <c r="E28">
        <v>5258</v>
      </c>
    </row>
    <row r="29" spans="1:5" ht="12.75">
      <c r="A29">
        <v>1968</v>
      </c>
      <c r="B29">
        <v>5778</v>
      </c>
      <c r="C29">
        <v>3692</v>
      </c>
      <c r="D29">
        <v>7000</v>
      </c>
      <c r="E29">
        <v>5061</v>
      </c>
    </row>
    <row r="30" spans="1:5" ht="12.75">
      <c r="A30">
        <v>1969</v>
      </c>
      <c r="B30">
        <v>5718</v>
      </c>
      <c r="C30">
        <v>3597</v>
      </c>
      <c r="E30">
        <v>4855</v>
      </c>
    </row>
    <row r="31" spans="1:5" ht="12.75">
      <c r="A31">
        <v>1970</v>
      </c>
      <c r="B31">
        <v>5065</v>
      </c>
      <c r="C31">
        <v>3066</v>
      </c>
      <c r="E31">
        <v>4358</v>
      </c>
    </row>
    <row r="32" spans="1:5" ht="12.75">
      <c r="A32">
        <v>1971</v>
      </c>
      <c r="B32">
        <v>5084</v>
      </c>
      <c r="C32">
        <v>3100</v>
      </c>
      <c r="E32">
        <v>4408</v>
      </c>
    </row>
    <row r="33" spans="1:5" ht="12.75">
      <c r="A33">
        <v>1972</v>
      </c>
      <c r="B33">
        <v>4923</v>
      </c>
      <c r="C33">
        <v>2853</v>
      </c>
      <c r="E33">
        <v>4023</v>
      </c>
    </row>
    <row r="34" spans="1:5" ht="12.75">
      <c r="A34">
        <v>1973</v>
      </c>
      <c r="B34">
        <v>4967</v>
      </c>
      <c r="C34">
        <v>2793</v>
      </c>
      <c r="E34">
        <v>4033</v>
      </c>
    </row>
    <row r="35" spans="1:5" ht="12.75">
      <c r="A35">
        <v>1974</v>
      </c>
      <c r="B35">
        <v>5072</v>
      </c>
      <c r="C35">
        <v>2813</v>
      </c>
      <c r="E35">
        <v>4085</v>
      </c>
    </row>
    <row r="36" spans="1:5" ht="12.75">
      <c r="A36">
        <v>1975</v>
      </c>
      <c r="B36">
        <v>5070</v>
      </c>
      <c r="C36">
        <v>2634</v>
      </c>
      <c r="E36">
        <v>3914</v>
      </c>
    </row>
    <row r="37" spans="1:5" ht="12.75">
      <c r="A37">
        <v>1976</v>
      </c>
      <c r="B37">
        <v>5324</v>
      </c>
      <c r="C37">
        <v>2687</v>
      </c>
      <c r="E37">
        <v>3977</v>
      </c>
    </row>
    <row r="38" spans="1:5" ht="12.75">
      <c r="A38">
        <v>1977</v>
      </c>
      <c r="B38">
        <v>5403</v>
      </c>
      <c r="C38">
        <v>2868</v>
      </c>
      <c r="E38">
        <v>4101</v>
      </c>
    </row>
    <row r="39" spans="1:5" ht="12.75">
      <c r="A39">
        <v>1978</v>
      </c>
      <c r="B39">
        <v>5507</v>
      </c>
      <c r="C39">
        <v>2712</v>
      </c>
      <c r="E39">
        <v>3932</v>
      </c>
    </row>
    <row r="40" spans="1:5" ht="12.75">
      <c r="A40">
        <v>1979</v>
      </c>
      <c r="B40">
        <v>5620</v>
      </c>
      <c r="C40">
        <v>2749</v>
      </c>
      <c r="D40">
        <v>7000</v>
      </c>
      <c r="E40">
        <v>3952</v>
      </c>
    </row>
    <row r="41" spans="1:5" ht="12.75">
      <c r="A41">
        <v>1980</v>
      </c>
      <c r="B41">
        <v>5682</v>
      </c>
      <c r="C41">
        <v>2644</v>
      </c>
      <c r="E41">
        <v>3848</v>
      </c>
    </row>
    <row r="42" spans="1:5" ht="12.75">
      <c r="A42">
        <v>1981</v>
      </c>
      <c r="B42">
        <v>5775</v>
      </c>
      <c r="C42">
        <v>2674</v>
      </c>
      <c r="E42">
        <v>3879</v>
      </c>
    </row>
    <row r="43" spans="1:5" ht="12.75">
      <c r="A43">
        <v>1982</v>
      </c>
      <c r="B43">
        <v>5651</v>
      </c>
      <c r="C43">
        <v>2629</v>
      </c>
      <c r="E43">
        <v>3825</v>
      </c>
    </row>
    <row r="44" spans="1:5" ht="12.75">
      <c r="A44">
        <v>1983</v>
      </c>
      <c r="B44">
        <v>5535</v>
      </c>
      <c r="C44">
        <v>2447</v>
      </c>
      <c r="E44">
        <v>3500</v>
      </c>
    </row>
    <row r="45" spans="1:5" ht="12.75">
      <c r="A45">
        <v>1984</v>
      </c>
      <c r="B45">
        <v>5606</v>
      </c>
      <c r="C45">
        <v>2548</v>
      </c>
      <c r="E45">
        <v>3636</v>
      </c>
    </row>
    <row r="46" spans="1:5" ht="12.75">
      <c r="A46">
        <v>1985</v>
      </c>
      <c r="B46">
        <v>5863</v>
      </c>
      <c r="C46">
        <v>2587</v>
      </c>
      <c r="E46">
        <v>3648</v>
      </c>
    </row>
    <row r="47" spans="1:5" ht="12.75">
      <c r="A47">
        <v>1986</v>
      </c>
      <c r="B47">
        <v>5681</v>
      </c>
      <c r="C47">
        <v>2565</v>
      </c>
      <c r="E47">
        <v>3676</v>
      </c>
    </row>
    <row r="48" spans="1:5" ht="12.75">
      <c r="A48">
        <v>1987</v>
      </c>
      <c r="B48">
        <v>5553</v>
      </c>
      <c r="C48">
        <v>2539</v>
      </c>
      <c r="E48">
        <v>3521</v>
      </c>
    </row>
    <row r="49" spans="1:5" ht="12.75">
      <c r="A49">
        <v>1988</v>
      </c>
      <c r="B49">
        <v>5933</v>
      </c>
      <c r="C49">
        <v>2801</v>
      </c>
      <c r="E49">
        <v>3872</v>
      </c>
    </row>
    <row r="50" spans="1:5" ht="12.75">
      <c r="A50">
        <v>1989</v>
      </c>
      <c r="B50">
        <v>5316</v>
      </c>
      <c r="C50">
        <v>2514</v>
      </c>
      <c r="E50">
        <v>3533</v>
      </c>
    </row>
    <row r="51" spans="1:5" ht="12.75">
      <c r="A51">
        <v>1990</v>
      </c>
      <c r="B51">
        <v>5543</v>
      </c>
      <c r="C51">
        <v>2714</v>
      </c>
      <c r="E51">
        <v>3833</v>
      </c>
    </row>
    <row r="52" spans="1:5" ht="12.75">
      <c r="A52">
        <v>1991</v>
      </c>
      <c r="B52">
        <v>5479</v>
      </c>
      <c r="C52">
        <v>2712</v>
      </c>
      <c r="E52">
        <v>3800</v>
      </c>
    </row>
    <row r="53" spans="1:9" ht="12.75">
      <c r="A53">
        <v>1992</v>
      </c>
      <c r="B53">
        <v>5485</v>
      </c>
      <c r="C53">
        <v>2841</v>
      </c>
      <c r="E53">
        <v>3947</v>
      </c>
      <c r="G53" s="18"/>
      <c r="H53" s="18"/>
      <c r="I53" s="20"/>
    </row>
    <row r="54" spans="1:9" ht="12.75">
      <c r="A54">
        <v>1993</v>
      </c>
      <c r="B54">
        <v>5251</v>
      </c>
      <c r="C54">
        <v>2422</v>
      </c>
      <c r="E54">
        <v>3656</v>
      </c>
      <c r="F54" s="18"/>
      <c r="G54" s="19"/>
      <c r="H54" s="19"/>
      <c r="I54" s="20"/>
    </row>
    <row r="55" spans="1:9" ht="12.75">
      <c r="A55">
        <v>1994</v>
      </c>
      <c r="B55">
        <v>5142</v>
      </c>
      <c r="C55">
        <v>2389</v>
      </c>
      <c r="E55">
        <v>3663</v>
      </c>
      <c r="F55" s="19"/>
      <c r="G55" s="19"/>
      <c r="H55" s="19"/>
      <c r="I55" s="20"/>
    </row>
    <row r="56" spans="1:9" ht="12.75">
      <c r="A56">
        <v>1995</v>
      </c>
      <c r="B56">
        <v>5157</v>
      </c>
      <c r="C56">
        <v>2381</v>
      </c>
      <c r="E56">
        <v>3641</v>
      </c>
      <c r="F56" s="19"/>
      <c r="G56" s="19"/>
      <c r="H56" s="19"/>
      <c r="I56" s="20"/>
    </row>
    <row r="57" spans="1:9" ht="12.75">
      <c r="A57">
        <v>1996</v>
      </c>
      <c r="B57">
        <v>4893</v>
      </c>
      <c r="C57" s="15">
        <v>2213</v>
      </c>
      <c r="E57">
        <v>3677</v>
      </c>
      <c r="F57" s="19"/>
      <c r="G57" s="19"/>
      <c r="H57" s="19"/>
      <c r="I57" s="20"/>
    </row>
    <row r="58" spans="1:9" ht="12.75">
      <c r="A58">
        <v>1997</v>
      </c>
      <c r="B58">
        <v>5173</v>
      </c>
      <c r="C58" s="15">
        <v>2176</v>
      </c>
      <c r="E58">
        <v>3562</v>
      </c>
      <c r="F58" s="19"/>
      <c r="G58" s="19"/>
      <c r="H58" s="19"/>
      <c r="I58" s="20"/>
    </row>
    <row r="59" spans="1:9" ht="12.75">
      <c r="A59">
        <v>1998</v>
      </c>
      <c r="B59">
        <v>5185</v>
      </c>
      <c r="C59" s="15">
        <v>1962</v>
      </c>
      <c r="E59">
        <v>3328</v>
      </c>
      <c r="F59" s="19"/>
      <c r="G59" s="19"/>
      <c r="H59" s="19"/>
      <c r="I59" s="20"/>
    </row>
    <row r="60" spans="1:9" ht="12.75">
      <c r="A60">
        <v>1999</v>
      </c>
      <c r="B60">
        <v>4925</v>
      </c>
      <c r="C60" s="15">
        <v>1922</v>
      </c>
      <c r="E60">
        <v>3234</v>
      </c>
      <c r="F60" s="19"/>
      <c r="G60" s="19"/>
      <c r="H60" s="19"/>
      <c r="I60" s="20"/>
    </row>
    <row r="61" spans="1:9" ht="12.75">
      <c r="A61">
        <v>2000</v>
      </c>
      <c r="B61">
        <v>4921</v>
      </c>
      <c r="C61" s="15">
        <v>1713</v>
      </c>
      <c r="E61" s="15">
        <v>3092</v>
      </c>
      <c r="F61" s="19"/>
      <c r="G61" s="19"/>
      <c r="H61" s="20"/>
      <c r="I61" s="20"/>
    </row>
    <row r="62" spans="1:9" ht="12.75">
      <c r="A62">
        <v>2001</v>
      </c>
      <c r="B62">
        <v>4705</v>
      </c>
      <c r="C62">
        <v>1623</v>
      </c>
      <c r="D62">
        <v>7000</v>
      </c>
      <c r="E62">
        <v>2952</v>
      </c>
      <c r="F62" s="19"/>
      <c r="G62" s="16"/>
      <c r="H62" s="16"/>
      <c r="I62" s="20"/>
    </row>
    <row r="63" spans="7:9" ht="12.75">
      <c r="G63" s="16"/>
      <c r="H63" s="16"/>
      <c r="I63" s="20"/>
    </row>
    <row r="64" spans="7:8" ht="12.75">
      <c r="G64" s="16"/>
      <c r="H64" s="17"/>
    </row>
    <row r="65" spans="7:8" ht="12.75">
      <c r="G65" s="16"/>
      <c r="H65" s="17"/>
    </row>
    <row r="66" spans="7:8" ht="12.75">
      <c r="G66" s="16"/>
      <c r="H66" s="17"/>
    </row>
    <row r="67" spans="7:8" ht="12.75">
      <c r="G67" s="16"/>
      <c r="H67" s="17"/>
    </row>
    <row r="68" spans="7:8" ht="12.75">
      <c r="G68" s="16"/>
      <c r="H68" s="17"/>
    </row>
  </sheetData>
  <mergeCells count="5">
    <mergeCell ref="B4:B5"/>
    <mergeCell ref="C4:C5"/>
    <mergeCell ref="A7:A8"/>
    <mergeCell ref="B7:B8"/>
    <mergeCell ref="C7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15" sqref="D15"/>
    </sheetView>
  </sheetViews>
  <sheetFormatPr defaultColWidth="9.140625" defaultRowHeight="12.75"/>
  <sheetData>
    <row r="1" ht="12.75">
      <c r="A1" s="6" t="s">
        <v>67</v>
      </c>
    </row>
    <row r="3" spans="2:5" ht="12.75">
      <c r="B3" t="s">
        <v>14</v>
      </c>
      <c r="C3" t="s">
        <v>75</v>
      </c>
      <c r="D3" t="s">
        <v>76</v>
      </c>
      <c r="E3" t="s">
        <v>77</v>
      </c>
    </row>
    <row r="4" spans="1:5" ht="12.75">
      <c r="A4">
        <v>1993</v>
      </c>
      <c r="B4">
        <v>187</v>
      </c>
      <c r="C4">
        <v>61</v>
      </c>
      <c r="D4">
        <v>39</v>
      </c>
      <c r="E4">
        <f aca="true" t="shared" si="0" ref="E4:E11">B4-(C4+D4)</f>
        <v>87</v>
      </c>
    </row>
    <row r="5" spans="1:5" ht="12.75">
      <c r="A5">
        <v>1994</v>
      </c>
      <c r="B5">
        <v>276</v>
      </c>
      <c r="C5">
        <v>78</v>
      </c>
      <c r="D5">
        <v>61</v>
      </c>
      <c r="E5">
        <f t="shared" si="0"/>
        <v>137</v>
      </c>
    </row>
    <row r="6" spans="1:5" ht="12.75">
      <c r="A6">
        <v>1995</v>
      </c>
      <c r="B6">
        <v>357</v>
      </c>
      <c r="C6">
        <v>93</v>
      </c>
      <c r="D6">
        <v>83</v>
      </c>
      <c r="E6">
        <f t="shared" si="0"/>
        <v>181</v>
      </c>
    </row>
    <row r="7" spans="1:5" ht="12.75">
      <c r="A7">
        <v>1996</v>
      </c>
      <c r="B7">
        <v>466</v>
      </c>
      <c r="C7">
        <v>113</v>
      </c>
      <c r="D7">
        <v>120</v>
      </c>
      <c r="E7">
        <f t="shared" si="0"/>
        <v>233</v>
      </c>
    </row>
    <row r="8" spans="1:5" ht="12.75">
      <c r="A8">
        <v>1997</v>
      </c>
      <c r="B8">
        <v>445</v>
      </c>
      <c r="C8">
        <v>112</v>
      </c>
      <c r="D8">
        <v>109</v>
      </c>
      <c r="E8">
        <f t="shared" si="0"/>
        <v>224</v>
      </c>
    </row>
    <row r="9" spans="1:5" ht="12.75">
      <c r="A9">
        <v>1998</v>
      </c>
      <c r="B9">
        <v>645</v>
      </c>
      <c r="C9">
        <v>177</v>
      </c>
      <c r="D9">
        <v>171</v>
      </c>
      <c r="E9">
        <f t="shared" si="0"/>
        <v>297</v>
      </c>
    </row>
    <row r="10" spans="1:5" ht="12.75">
      <c r="A10">
        <v>1999</v>
      </c>
      <c r="B10">
        <v>754</v>
      </c>
      <c r="C10">
        <v>179</v>
      </c>
      <c r="D10">
        <v>210</v>
      </c>
      <c r="E10">
        <f t="shared" si="0"/>
        <v>365</v>
      </c>
    </row>
    <row r="11" spans="1:5" ht="12.75">
      <c r="A11">
        <v>2000</v>
      </c>
      <c r="B11">
        <v>926</v>
      </c>
      <c r="C11">
        <v>210</v>
      </c>
      <c r="D11">
        <v>244</v>
      </c>
      <c r="E11">
        <f t="shared" si="0"/>
        <v>472</v>
      </c>
    </row>
    <row r="12" spans="1:5" ht="12.75">
      <c r="A12">
        <v>2001</v>
      </c>
      <c r="B12">
        <v>889</v>
      </c>
      <c r="C12">
        <v>237</v>
      </c>
      <c r="D12">
        <v>249</v>
      </c>
      <c r="E12">
        <v>403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I13" sqref="I13"/>
    </sheetView>
  </sheetViews>
  <sheetFormatPr defaultColWidth="9.140625" defaultRowHeight="12.75"/>
  <sheetData>
    <row r="1" ht="12.75">
      <c r="A1" s="6" t="s">
        <v>68</v>
      </c>
    </row>
    <row r="2" ht="14.25">
      <c r="A2" s="5"/>
    </row>
    <row r="3" spans="2:5" ht="12.75">
      <c r="B3" t="s">
        <v>25</v>
      </c>
      <c r="C3" t="s">
        <v>32</v>
      </c>
      <c r="D3" t="s">
        <v>33</v>
      </c>
      <c r="E3" t="s">
        <v>31</v>
      </c>
    </row>
    <row r="4" spans="1:5" ht="12.75">
      <c r="A4">
        <v>1993</v>
      </c>
      <c r="B4">
        <v>230</v>
      </c>
      <c r="C4">
        <v>92</v>
      </c>
      <c r="D4">
        <v>49</v>
      </c>
      <c r="E4">
        <f aca="true" t="shared" si="0" ref="E4:E11">B4-(C4+D4)</f>
        <v>89</v>
      </c>
    </row>
    <row r="5" spans="1:5" ht="12.75">
      <c r="A5">
        <v>1994</v>
      </c>
      <c r="B5">
        <v>269</v>
      </c>
      <c r="C5">
        <v>110</v>
      </c>
      <c r="D5">
        <v>57</v>
      </c>
      <c r="E5">
        <f t="shared" si="0"/>
        <v>102</v>
      </c>
    </row>
    <row r="6" spans="1:5" ht="12.75">
      <c r="A6">
        <v>1995</v>
      </c>
      <c r="B6">
        <v>310</v>
      </c>
      <c r="C6">
        <v>130</v>
      </c>
      <c r="D6">
        <v>58</v>
      </c>
      <c r="E6">
        <f t="shared" si="0"/>
        <v>122</v>
      </c>
    </row>
    <row r="7" spans="1:5" ht="12.75">
      <c r="A7">
        <v>1996</v>
      </c>
      <c r="B7">
        <v>368</v>
      </c>
      <c r="C7">
        <v>141</v>
      </c>
      <c r="D7">
        <v>87</v>
      </c>
      <c r="E7">
        <f t="shared" si="0"/>
        <v>140</v>
      </c>
    </row>
    <row r="8" spans="1:5" ht="12.75">
      <c r="A8">
        <v>1997</v>
      </c>
      <c r="B8">
        <v>421</v>
      </c>
      <c r="C8">
        <v>152</v>
      </c>
      <c r="D8">
        <v>102</v>
      </c>
      <c r="E8">
        <f t="shared" si="0"/>
        <v>167</v>
      </c>
    </row>
    <row r="9" spans="1:5" ht="12.75">
      <c r="A9">
        <v>1998</v>
      </c>
      <c r="B9">
        <v>363</v>
      </c>
      <c r="C9">
        <v>165</v>
      </c>
      <c r="D9">
        <v>82</v>
      </c>
      <c r="E9">
        <f t="shared" si="0"/>
        <v>116</v>
      </c>
    </row>
    <row r="10" spans="1:5" ht="12.75">
      <c r="A10">
        <v>1999</v>
      </c>
      <c r="B10">
        <v>298</v>
      </c>
      <c r="C10">
        <v>130</v>
      </c>
      <c r="D10">
        <v>79</v>
      </c>
      <c r="E10">
        <f t="shared" si="0"/>
        <v>89</v>
      </c>
    </row>
    <row r="11" spans="1:5" ht="12.75">
      <c r="A11">
        <v>2000</v>
      </c>
      <c r="B11">
        <v>238</v>
      </c>
      <c r="C11">
        <v>105</v>
      </c>
      <c r="D11">
        <v>79</v>
      </c>
      <c r="E11">
        <f t="shared" si="0"/>
        <v>54</v>
      </c>
    </row>
    <row r="12" spans="1:5" ht="12.75">
      <c r="A12">
        <v>2001</v>
      </c>
      <c r="B12">
        <v>207</v>
      </c>
      <c r="C12">
        <v>110</v>
      </c>
      <c r="D12">
        <v>62</v>
      </c>
      <c r="E12">
        <v>35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3">
      <selection activeCell="E13" sqref="E13"/>
    </sheetView>
  </sheetViews>
  <sheetFormatPr defaultColWidth="9.140625" defaultRowHeight="12.75"/>
  <sheetData>
    <row r="1" ht="12.75">
      <c r="A1" s="7" t="s">
        <v>69</v>
      </c>
    </row>
    <row r="2" ht="12.75">
      <c r="A2" s="7"/>
    </row>
    <row r="3" spans="2:5" ht="12.75">
      <c r="B3" t="s">
        <v>34</v>
      </c>
      <c r="C3" t="s">
        <v>35</v>
      </c>
      <c r="D3" t="s">
        <v>36</v>
      </c>
      <c r="E3" t="s">
        <v>37</v>
      </c>
    </row>
    <row r="4" spans="1:12" ht="12.75">
      <c r="A4">
        <v>1993</v>
      </c>
      <c r="B4">
        <v>12</v>
      </c>
      <c r="C4" s="36">
        <v>13</v>
      </c>
      <c r="D4" s="37">
        <v>23</v>
      </c>
      <c r="E4">
        <v>44</v>
      </c>
      <c r="I4" s="38"/>
      <c r="J4" s="38"/>
      <c r="K4" s="38"/>
      <c r="L4" s="38"/>
    </row>
    <row r="5" spans="1:12" ht="12.75">
      <c r="A5">
        <v>1994</v>
      </c>
      <c r="B5">
        <v>24</v>
      </c>
      <c r="C5" s="36">
        <v>27</v>
      </c>
      <c r="D5" s="37">
        <v>19</v>
      </c>
      <c r="E5">
        <v>47</v>
      </c>
      <c r="I5" s="39"/>
      <c r="J5" s="39"/>
      <c r="K5" s="39"/>
      <c r="L5" s="39"/>
    </row>
    <row r="6" spans="1:12" ht="12.75">
      <c r="A6">
        <v>1995</v>
      </c>
      <c r="B6">
        <v>19</v>
      </c>
      <c r="C6" s="36">
        <v>11</v>
      </c>
      <c r="D6" s="37">
        <v>37</v>
      </c>
      <c r="E6">
        <v>46</v>
      </c>
      <c r="I6" s="39"/>
      <c r="J6" s="39"/>
      <c r="K6" s="39"/>
      <c r="L6" s="39"/>
    </row>
    <row r="7" spans="1:12" ht="12.75">
      <c r="A7">
        <v>1996</v>
      </c>
      <c r="B7">
        <v>19</v>
      </c>
      <c r="C7" s="36">
        <v>17</v>
      </c>
      <c r="D7" s="37">
        <v>30</v>
      </c>
      <c r="E7">
        <v>30</v>
      </c>
      <c r="I7" s="39"/>
      <c r="J7" s="39"/>
      <c r="K7" s="39"/>
      <c r="L7" s="39"/>
    </row>
    <row r="8" spans="1:12" ht="12.75">
      <c r="A8">
        <v>1997</v>
      </c>
      <c r="B8">
        <v>39</v>
      </c>
      <c r="C8" s="36">
        <v>12</v>
      </c>
      <c r="D8" s="37">
        <v>38</v>
      </c>
      <c r="E8">
        <v>20</v>
      </c>
      <c r="I8" s="39"/>
      <c r="J8" s="39"/>
      <c r="K8" s="39"/>
      <c r="L8" s="39"/>
    </row>
    <row r="9" spans="1:12" ht="12.75">
      <c r="A9">
        <v>1998</v>
      </c>
      <c r="B9">
        <v>66</v>
      </c>
      <c r="C9" s="36">
        <v>16</v>
      </c>
      <c r="D9" s="37">
        <v>55</v>
      </c>
      <c r="E9">
        <v>35</v>
      </c>
      <c r="I9" s="39"/>
      <c r="J9" s="39"/>
      <c r="K9" s="39"/>
      <c r="L9" s="39"/>
    </row>
    <row r="10" spans="1:12" ht="12.75">
      <c r="A10">
        <v>1999</v>
      </c>
      <c r="B10">
        <v>88</v>
      </c>
      <c r="C10" s="36">
        <v>26</v>
      </c>
      <c r="D10" s="37">
        <v>54</v>
      </c>
      <c r="E10">
        <v>26</v>
      </c>
      <c r="I10" s="39"/>
      <c r="J10" s="39"/>
      <c r="K10" s="39"/>
      <c r="L10" s="39"/>
    </row>
    <row r="11" spans="1:12" ht="12.75">
      <c r="A11">
        <v>2000</v>
      </c>
      <c r="B11">
        <v>80</v>
      </c>
      <c r="C11" s="36">
        <v>36</v>
      </c>
      <c r="D11" s="37">
        <v>23</v>
      </c>
      <c r="E11">
        <v>17</v>
      </c>
      <c r="I11" s="39"/>
      <c r="J11" s="39"/>
      <c r="K11" s="39"/>
      <c r="L11" s="39"/>
    </row>
    <row r="12" spans="1:12" ht="12.75">
      <c r="A12">
        <v>2001</v>
      </c>
      <c r="B12">
        <v>96</v>
      </c>
      <c r="C12">
        <v>56</v>
      </c>
      <c r="D12">
        <v>27</v>
      </c>
      <c r="E12">
        <v>29</v>
      </c>
      <c r="I12" s="39"/>
      <c r="J12" s="39"/>
      <c r="K12" s="39"/>
      <c r="L12" s="39"/>
    </row>
    <row r="13" spans="9:12" ht="12.75">
      <c r="I13" s="20"/>
      <c r="J13" s="20"/>
      <c r="K13" s="20"/>
      <c r="L13" s="20"/>
    </row>
    <row r="20" spans="1:13" ht="38.25">
      <c r="A20" s="45"/>
      <c r="B20" s="10" t="s">
        <v>70</v>
      </c>
      <c r="C20" s="44"/>
      <c r="D20" s="44"/>
      <c r="E20" s="10" t="s">
        <v>71</v>
      </c>
      <c r="F20" s="44"/>
      <c r="G20" s="44"/>
      <c r="H20" s="10" t="s">
        <v>72</v>
      </c>
      <c r="I20" s="44"/>
      <c r="J20" s="44"/>
      <c r="K20" s="10" t="s">
        <v>37</v>
      </c>
      <c r="L20" s="44"/>
      <c r="M20" s="44"/>
    </row>
    <row r="21" spans="1:13" ht="25.5">
      <c r="A21" s="45"/>
      <c r="B21" s="10" t="s">
        <v>25</v>
      </c>
      <c r="C21" s="11" t="s">
        <v>73</v>
      </c>
      <c r="D21" s="11" t="s">
        <v>74</v>
      </c>
      <c r="E21" s="10" t="s">
        <v>25</v>
      </c>
      <c r="F21" s="11" t="s">
        <v>73</v>
      </c>
      <c r="G21" s="11" t="s">
        <v>74</v>
      </c>
      <c r="H21" s="10" t="s">
        <v>25</v>
      </c>
      <c r="I21" s="11" t="s">
        <v>73</v>
      </c>
      <c r="J21" s="11" t="s">
        <v>74</v>
      </c>
      <c r="K21" s="10" t="s">
        <v>25</v>
      </c>
      <c r="L21" s="11" t="s">
        <v>73</v>
      </c>
      <c r="M21" s="11" t="s">
        <v>74</v>
      </c>
    </row>
    <row r="22" spans="1:13" ht="12.75">
      <c r="A22" s="10">
        <v>1993</v>
      </c>
      <c r="B22" s="10">
        <v>12</v>
      </c>
      <c r="C22" s="11">
        <v>0</v>
      </c>
      <c r="D22" s="11">
        <v>4</v>
      </c>
      <c r="E22" s="35">
        <v>13</v>
      </c>
      <c r="F22" s="35">
        <v>2</v>
      </c>
      <c r="G22" s="35">
        <v>2</v>
      </c>
      <c r="H22" s="10">
        <v>23</v>
      </c>
      <c r="I22" s="10">
        <v>4</v>
      </c>
      <c r="J22" s="10">
        <v>15</v>
      </c>
      <c r="K22" s="10">
        <v>44</v>
      </c>
      <c r="L22" s="11">
        <v>10</v>
      </c>
      <c r="M22" s="11">
        <v>11</v>
      </c>
    </row>
    <row r="23" spans="1:13" ht="12.75">
      <c r="A23" s="10">
        <v>1994</v>
      </c>
      <c r="B23" s="10">
        <v>24</v>
      </c>
      <c r="C23" s="11">
        <v>4</v>
      </c>
      <c r="D23" s="11">
        <v>12</v>
      </c>
      <c r="E23" s="35">
        <v>27</v>
      </c>
      <c r="F23" s="35">
        <v>3</v>
      </c>
      <c r="G23" s="35">
        <v>12</v>
      </c>
      <c r="H23" s="10">
        <v>19</v>
      </c>
      <c r="I23" s="10">
        <v>3</v>
      </c>
      <c r="J23" s="10">
        <v>13</v>
      </c>
      <c r="K23" s="10">
        <v>47</v>
      </c>
      <c r="L23" s="11">
        <v>5</v>
      </c>
      <c r="M23" s="11">
        <v>10</v>
      </c>
    </row>
    <row r="24" spans="1:13" ht="12.75">
      <c r="A24" s="10">
        <v>1995</v>
      </c>
      <c r="B24" s="10">
        <v>19</v>
      </c>
      <c r="C24" s="11">
        <v>2</v>
      </c>
      <c r="D24" s="11">
        <v>10</v>
      </c>
      <c r="E24" s="35">
        <v>11</v>
      </c>
      <c r="F24" s="35">
        <v>1</v>
      </c>
      <c r="G24" s="35">
        <v>4</v>
      </c>
      <c r="H24" s="10">
        <v>37</v>
      </c>
      <c r="I24" s="10">
        <v>5</v>
      </c>
      <c r="J24" s="10">
        <v>20</v>
      </c>
      <c r="K24" s="10">
        <v>46</v>
      </c>
      <c r="L24" s="11">
        <v>0</v>
      </c>
      <c r="M24" s="11">
        <v>8</v>
      </c>
    </row>
    <row r="25" spans="1:13" ht="12.75">
      <c r="A25" s="10">
        <v>1996</v>
      </c>
      <c r="B25" s="10">
        <v>19</v>
      </c>
      <c r="C25" s="11">
        <v>6</v>
      </c>
      <c r="D25" s="11">
        <v>9</v>
      </c>
      <c r="E25" s="35">
        <v>17</v>
      </c>
      <c r="F25" s="35">
        <v>4</v>
      </c>
      <c r="G25" s="35">
        <v>8</v>
      </c>
      <c r="H25" s="10">
        <v>30</v>
      </c>
      <c r="I25" s="10">
        <v>6</v>
      </c>
      <c r="J25" s="10">
        <v>17</v>
      </c>
      <c r="K25" s="10">
        <v>30</v>
      </c>
      <c r="L25" s="11">
        <v>7</v>
      </c>
      <c r="M25" s="11">
        <v>10</v>
      </c>
    </row>
    <row r="26" spans="1:13" ht="12.75">
      <c r="A26" s="10">
        <v>1997</v>
      </c>
      <c r="B26" s="10">
        <v>39</v>
      </c>
      <c r="C26" s="11">
        <v>5</v>
      </c>
      <c r="D26" s="11">
        <v>22</v>
      </c>
      <c r="E26" s="35">
        <v>12</v>
      </c>
      <c r="F26" s="35">
        <v>1</v>
      </c>
      <c r="G26" s="35">
        <v>9</v>
      </c>
      <c r="H26" s="10">
        <v>38</v>
      </c>
      <c r="I26" s="10">
        <v>2</v>
      </c>
      <c r="J26" s="10">
        <v>21</v>
      </c>
      <c r="K26" s="10">
        <v>20</v>
      </c>
      <c r="L26" s="11">
        <v>1</v>
      </c>
      <c r="M26" s="11">
        <v>6</v>
      </c>
    </row>
    <row r="27" spans="1:13" ht="12.75">
      <c r="A27" s="10">
        <v>1998</v>
      </c>
      <c r="B27" s="10">
        <v>66</v>
      </c>
      <c r="C27" s="11">
        <v>18</v>
      </c>
      <c r="D27" s="11">
        <v>41</v>
      </c>
      <c r="E27" s="35">
        <v>16</v>
      </c>
      <c r="F27" s="35">
        <v>2</v>
      </c>
      <c r="G27" s="35">
        <v>6</v>
      </c>
      <c r="H27" s="10">
        <v>55</v>
      </c>
      <c r="I27" s="10">
        <v>5</v>
      </c>
      <c r="J27" s="10">
        <v>32</v>
      </c>
      <c r="K27" s="10">
        <v>35</v>
      </c>
      <c r="L27" s="11">
        <v>5</v>
      </c>
      <c r="M27" s="11">
        <v>12</v>
      </c>
    </row>
    <row r="28" spans="1:13" ht="12.75">
      <c r="A28" s="10">
        <v>1999</v>
      </c>
      <c r="B28" s="10">
        <v>88</v>
      </c>
      <c r="C28" s="11">
        <v>12</v>
      </c>
      <c r="D28" s="11">
        <v>57</v>
      </c>
      <c r="E28" s="35">
        <v>26</v>
      </c>
      <c r="F28" s="35">
        <v>3</v>
      </c>
      <c r="G28" s="35">
        <v>18</v>
      </c>
      <c r="H28" s="10">
        <v>54</v>
      </c>
      <c r="I28" s="10">
        <v>4</v>
      </c>
      <c r="J28" s="10">
        <v>31</v>
      </c>
      <c r="K28" s="10">
        <v>26</v>
      </c>
      <c r="L28" s="11">
        <v>3</v>
      </c>
      <c r="M28" s="11">
        <v>7</v>
      </c>
    </row>
    <row r="29" spans="1:13" ht="12.75">
      <c r="A29" s="12">
        <v>2000</v>
      </c>
      <c r="B29" s="12">
        <v>80</v>
      </c>
      <c r="C29" s="13">
        <v>17</v>
      </c>
      <c r="D29" s="13">
        <v>45</v>
      </c>
      <c r="E29" s="35">
        <v>36</v>
      </c>
      <c r="F29" s="35">
        <v>9</v>
      </c>
      <c r="G29" s="35">
        <v>20</v>
      </c>
      <c r="H29" s="10">
        <v>23</v>
      </c>
      <c r="I29" s="10">
        <v>4</v>
      </c>
      <c r="J29" s="10">
        <v>12</v>
      </c>
      <c r="K29" s="12">
        <v>17</v>
      </c>
      <c r="L29" s="13">
        <v>7</v>
      </c>
      <c r="M29" s="13">
        <v>1</v>
      </c>
    </row>
    <row r="30" spans="1:13" ht="12.75">
      <c r="A30" s="34">
        <v>2001</v>
      </c>
      <c r="B30" s="34">
        <v>96</v>
      </c>
      <c r="C30" s="34">
        <v>18</v>
      </c>
      <c r="D30" s="34">
        <v>65</v>
      </c>
      <c r="E30" s="34">
        <v>56</v>
      </c>
      <c r="F30" s="34">
        <v>10</v>
      </c>
      <c r="G30" s="34">
        <v>31</v>
      </c>
      <c r="H30" s="34">
        <v>27</v>
      </c>
      <c r="I30" s="34">
        <v>4</v>
      </c>
      <c r="J30" s="34">
        <v>15</v>
      </c>
      <c r="K30" s="34">
        <v>29</v>
      </c>
      <c r="L30" s="34">
        <v>6</v>
      </c>
      <c r="M30" s="34">
        <v>11</v>
      </c>
    </row>
  </sheetData>
  <mergeCells count="5">
    <mergeCell ref="L20:M20"/>
    <mergeCell ref="A20:A21"/>
    <mergeCell ref="C20:D20"/>
    <mergeCell ref="F20:G20"/>
    <mergeCell ref="I20:J2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1" sqref="B1"/>
    </sheetView>
  </sheetViews>
  <sheetFormatPr defaultColWidth="9.140625" defaultRowHeight="12.75"/>
  <sheetData>
    <row r="1" ht="12.75">
      <c r="B1" t="s">
        <v>115</v>
      </c>
    </row>
    <row r="2" spans="2:3" ht="12.75">
      <c r="B2" t="s">
        <v>6</v>
      </c>
      <c r="C2" t="s">
        <v>7</v>
      </c>
    </row>
    <row r="3" spans="1:2" ht="12.75">
      <c r="A3">
        <v>1971</v>
      </c>
      <c r="B3">
        <v>2</v>
      </c>
    </row>
    <row r="4" spans="1:2" ht="12.75">
      <c r="A4">
        <v>1972</v>
      </c>
      <c r="B4">
        <v>4</v>
      </c>
    </row>
    <row r="5" spans="1:2" ht="12.75">
      <c r="A5">
        <v>1973</v>
      </c>
      <c r="B5">
        <v>3</v>
      </c>
    </row>
    <row r="6" spans="1:2" ht="12.75">
      <c r="A6">
        <v>1974</v>
      </c>
      <c r="B6">
        <v>2</v>
      </c>
    </row>
    <row r="7" spans="1:2" ht="12.75">
      <c r="A7">
        <v>1975</v>
      </c>
      <c r="B7">
        <v>9</v>
      </c>
    </row>
    <row r="8" spans="1:2" ht="12.75">
      <c r="A8">
        <v>1976</v>
      </c>
      <c r="B8">
        <v>8</v>
      </c>
    </row>
    <row r="9" spans="1:2" ht="12.75">
      <c r="A9">
        <v>1977</v>
      </c>
      <c r="B9">
        <v>8</v>
      </c>
    </row>
    <row r="10" spans="1:3" ht="12.75">
      <c r="A10">
        <v>1978</v>
      </c>
      <c r="B10">
        <v>14</v>
      </c>
      <c r="C10">
        <v>3</v>
      </c>
    </row>
    <row r="11" spans="1:3" ht="12.75">
      <c r="A11">
        <v>1979</v>
      </c>
      <c r="B11">
        <v>19</v>
      </c>
      <c r="C11">
        <v>2</v>
      </c>
    </row>
    <row r="12" spans="1:3" ht="12.75">
      <c r="A12">
        <v>1980</v>
      </c>
      <c r="B12">
        <v>27</v>
      </c>
      <c r="C12">
        <v>4</v>
      </c>
    </row>
    <row r="13" spans="1:3" ht="12.75">
      <c r="A13">
        <v>1981</v>
      </c>
      <c r="B13">
        <v>43</v>
      </c>
      <c r="C13">
        <v>3</v>
      </c>
    </row>
    <row r="14" spans="1:3" ht="12.75">
      <c r="A14">
        <v>1982</v>
      </c>
      <c r="B14">
        <v>59</v>
      </c>
      <c r="C14">
        <v>4</v>
      </c>
    </row>
    <row r="15" spans="1:3" ht="12.75">
      <c r="A15">
        <v>1983</v>
      </c>
      <c r="B15">
        <v>78</v>
      </c>
      <c r="C15">
        <v>4</v>
      </c>
    </row>
    <row r="16" spans="1:3" ht="12.75">
      <c r="A16">
        <v>1984</v>
      </c>
      <c r="B16">
        <v>75</v>
      </c>
      <c r="C16">
        <v>10</v>
      </c>
    </row>
    <row r="17" spans="1:3" ht="12.75">
      <c r="A17">
        <v>1985</v>
      </c>
      <c r="B17">
        <v>103</v>
      </c>
      <c r="C17">
        <v>14</v>
      </c>
    </row>
    <row r="18" spans="1:3" ht="12.75">
      <c r="A18">
        <v>1986</v>
      </c>
      <c r="B18">
        <v>85</v>
      </c>
      <c r="C18">
        <v>17</v>
      </c>
    </row>
    <row r="19" spans="1:3" ht="12.75">
      <c r="A19">
        <v>1987</v>
      </c>
      <c r="B19">
        <v>99</v>
      </c>
      <c r="C19">
        <v>16</v>
      </c>
    </row>
    <row r="20" spans="1:3" ht="12.75">
      <c r="A20">
        <v>1988</v>
      </c>
      <c r="B20">
        <v>118</v>
      </c>
      <c r="C20">
        <v>19</v>
      </c>
    </row>
    <row r="21" spans="1:3" ht="12.75">
      <c r="A21">
        <v>1989</v>
      </c>
      <c r="B21">
        <v>96</v>
      </c>
      <c r="C21">
        <v>17</v>
      </c>
    </row>
    <row r="22" spans="1:3" ht="12.75">
      <c r="A22">
        <v>1990</v>
      </c>
      <c r="B22">
        <v>133</v>
      </c>
      <c r="C22">
        <v>19</v>
      </c>
    </row>
    <row r="23" spans="1:3" ht="12.75">
      <c r="A23">
        <v>1991</v>
      </c>
      <c r="B23">
        <v>106</v>
      </c>
      <c r="C23">
        <v>16</v>
      </c>
    </row>
    <row r="24" spans="1:3" ht="12.75">
      <c r="A24">
        <v>1992</v>
      </c>
      <c r="B24">
        <v>74</v>
      </c>
      <c r="C24">
        <v>11</v>
      </c>
    </row>
    <row r="25" spans="1:3" ht="12.75">
      <c r="A25">
        <v>1993</v>
      </c>
      <c r="B25">
        <v>69</v>
      </c>
      <c r="C25">
        <v>10</v>
      </c>
    </row>
    <row r="26" spans="1:3" ht="12.75">
      <c r="A26">
        <v>1994</v>
      </c>
      <c r="B26">
        <v>61</v>
      </c>
      <c r="C26">
        <v>6</v>
      </c>
    </row>
    <row r="27" spans="1:3" ht="12.75">
      <c r="A27">
        <v>1995</v>
      </c>
      <c r="B27">
        <v>64</v>
      </c>
      <c r="C27">
        <v>13</v>
      </c>
    </row>
    <row r="28" spans="1:3" ht="12.75">
      <c r="A28">
        <v>1996</v>
      </c>
      <c r="B28">
        <v>62</v>
      </c>
      <c r="C28">
        <v>16</v>
      </c>
    </row>
    <row r="29" spans="1:3" ht="12.75">
      <c r="A29">
        <v>1997</v>
      </c>
      <c r="B29">
        <v>60</v>
      </c>
      <c r="C29">
        <v>18</v>
      </c>
    </row>
    <row r="30" spans="1:3" ht="12.75">
      <c r="A30">
        <v>1998</v>
      </c>
      <c r="B30">
        <v>69</v>
      </c>
      <c r="C30">
        <v>11</v>
      </c>
    </row>
    <row r="31" spans="1:3" ht="12.75">
      <c r="A31">
        <v>1999</v>
      </c>
      <c r="B31">
        <v>67</v>
      </c>
      <c r="C31">
        <v>8</v>
      </c>
    </row>
    <row r="32" spans="1:3" ht="12.75">
      <c r="A32">
        <v>2000</v>
      </c>
      <c r="B32">
        <v>53</v>
      </c>
      <c r="C32">
        <v>12</v>
      </c>
    </row>
    <row r="33" spans="1:3" ht="12.75">
      <c r="A33">
        <v>2001</v>
      </c>
      <c r="B33">
        <v>49</v>
      </c>
      <c r="C33">
        <v>14</v>
      </c>
    </row>
    <row r="35" spans="2:3" ht="12.75">
      <c r="B35">
        <f>SUM(B3:B33)</f>
        <v>1719</v>
      </c>
      <c r="C35">
        <f>SUM(C3:C33)</f>
        <v>267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2" sqref="B2"/>
    </sheetView>
  </sheetViews>
  <sheetFormatPr defaultColWidth="9.140625" defaultRowHeight="12.75"/>
  <sheetData>
    <row r="1" spans="1:2" ht="12.75">
      <c r="A1" t="s">
        <v>92</v>
      </c>
      <c r="B1" t="s">
        <v>115</v>
      </c>
    </row>
    <row r="2" spans="1:2" ht="12.75">
      <c r="A2" t="s">
        <v>93</v>
      </c>
      <c r="B2">
        <v>3</v>
      </c>
    </row>
    <row r="3" spans="1:2" ht="12.75">
      <c r="A3" t="s">
        <v>94</v>
      </c>
      <c r="B3">
        <v>282</v>
      </c>
    </row>
    <row r="4" spans="1:2" ht="12.75">
      <c r="A4" t="s">
        <v>95</v>
      </c>
      <c r="B4">
        <v>1002</v>
      </c>
    </row>
    <row r="5" spans="1:2" ht="12.75">
      <c r="A5" t="s">
        <v>96</v>
      </c>
      <c r="B5">
        <v>308</v>
      </c>
    </row>
    <row r="6" spans="1:2" ht="12.75">
      <c r="A6" t="s">
        <v>97</v>
      </c>
      <c r="B6">
        <v>239</v>
      </c>
    </row>
    <row r="7" spans="1:2" ht="12.75">
      <c r="A7" t="s">
        <v>98</v>
      </c>
      <c r="B7">
        <v>77</v>
      </c>
    </row>
    <row r="8" spans="1:2" ht="12.75">
      <c r="A8" t="s">
        <v>99</v>
      </c>
      <c r="B8">
        <v>40</v>
      </c>
    </row>
    <row r="9" spans="1:2" ht="12.75">
      <c r="A9" t="s">
        <v>100</v>
      </c>
      <c r="B9">
        <v>25</v>
      </c>
    </row>
    <row r="10" spans="1:2" ht="12.75">
      <c r="A10" t="s">
        <v>101</v>
      </c>
      <c r="B10">
        <v>7</v>
      </c>
    </row>
    <row r="11" spans="1:2" ht="12.75">
      <c r="A11" t="s">
        <v>102</v>
      </c>
      <c r="B11">
        <v>3</v>
      </c>
    </row>
    <row r="13" spans="1:2" ht="12.75">
      <c r="A13" t="s">
        <v>94</v>
      </c>
      <c r="B13">
        <v>4</v>
      </c>
    </row>
    <row r="14" spans="1:2" ht="12.75">
      <c r="A14" t="s">
        <v>103</v>
      </c>
      <c r="B14">
        <v>7</v>
      </c>
    </row>
    <row r="15" spans="1:2" ht="12.75">
      <c r="A15" t="s">
        <v>104</v>
      </c>
      <c r="B15">
        <v>28</v>
      </c>
    </row>
    <row r="16" spans="1:2" ht="12.75">
      <c r="A16" t="s">
        <v>105</v>
      </c>
      <c r="B16">
        <v>65</v>
      </c>
    </row>
    <row r="17" spans="1:2" ht="12.75">
      <c r="A17" t="s">
        <v>106</v>
      </c>
      <c r="B17">
        <v>178</v>
      </c>
    </row>
    <row r="18" spans="1:2" ht="12.75">
      <c r="A18" t="s">
        <v>95</v>
      </c>
      <c r="B18">
        <v>263</v>
      </c>
    </row>
    <row r="19" spans="1:2" ht="12.75">
      <c r="A19" t="s">
        <v>107</v>
      </c>
      <c r="B19">
        <v>263</v>
      </c>
    </row>
    <row r="20" spans="1:2" ht="12.75">
      <c r="A20" t="s">
        <v>108</v>
      </c>
      <c r="B20">
        <v>207</v>
      </c>
    </row>
    <row r="21" spans="1:2" ht="12.75">
      <c r="A21" t="s">
        <v>109</v>
      </c>
      <c r="B21">
        <v>163</v>
      </c>
    </row>
    <row r="22" spans="1:2" ht="12.75">
      <c r="A22" t="s">
        <v>110</v>
      </c>
      <c r="B22">
        <v>106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7" sqref="F7"/>
    </sheetView>
  </sheetViews>
  <sheetFormatPr defaultColWidth="9.140625" defaultRowHeight="12.75"/>
  <sheetData>
    <row r="1" ht="12.75">
      <c r="B1" t="s">
        <v>115</v>
      </c>
    </row>
    <row r="2" spans="2:5" ht="12.75">
      <c r="B2" t="s">
        <v>111</v>
      </c>
      <c r="C2" t="s">
        <v>112</v>
      </c>
      <c r="D2" t="s">
        <v>113</v>
      </c>
      <c r="E2" t="s">
        <v>114</v>
      </c>
    </row>
    <row r="3" spans="1:5" ht="12.75">
      <c r="A3">
        <v>1982</v>
      </c>
      <c r="B3">
        <v>12</v>
      </c>
      <c r="C3">
        <v>8</v>
      </c>
      <c r="D3">
        <v>19</v>
      </c>
      <c r="E3">
        <v>23</v>
      </c>
    </row>
    <row r="4" spans="1:5" ht="12.75">
      <c r="A4">
        <v>1983</v>
      </c>
      <c r="B4">
        <v>19</v>
      </c>
      <c r="C4">
        <v>14</v>
      </c>
      <c r="D4">
        <v>24</v>
      </c>
      <c r="E4">
        <v>27</v>
      </c>
    </row>
    <row r="5" spans="1:5" ht="12.75">
      <c r="A5">
        <v>1984</v>
      </c>
      <c r="B5">
        <v>33</v>
      </c>
      <c r="C5">
        <v>10</v>
      </c>
      <c r="D5">
        <v>16</v>
      </c>
      <c r="E5">
        <v>28</v>
      </c>
    </row>
    <row r="6" spans="1:5" ht="12.75">
      <c r="A6">
        <v>1985</v>
      </c>
      <c r="B6">
        <v>30</v>
      </c>
      <c r="C6">
        <v>21</v>
      </c>
      <c r="D6">
        <v>36</v>
      </c>
      <c r="E6">
        <v>32</v>
      </c>
    </row>
    <row r="7" spans="1:5" ht="12.75">
      <c r="A7">
        <v>1986</v>
      </c>
      <c r="B7">
        <v>41</v>
      </c>
      <c r="C7">
        <v>24</v>
      </c>
      <c r="D7">
        <v>19</v>
      </c>
      <c r="E7">
        <v>25</v>
      </c>
    </row>
    <row r="8" spans="1:5" ht="12.75">
      <c r="A8">
        <v>1987</v>
      </c>
      <c r="B8">
        <v>39</v>
      </c>
      <c r="C8">
        <v>38</v>
      </c>
      <c r="D8">
        <v>24</v>
      </c>
      <c r="E8">
        <v>23</v>
      </c>
    </row>
    <row r="9" spans="1:5" ht="12.75">
      <c r="A9">
        <v>1988</v>
      </c>
      <c r="B9">
        <v>58</v>
      </c>
      <c r="C9">
        <v>51</v>
      </c>
      <c r="D9">
        <v>18</v>
      </c>
      <c r="E9">
        <v>23</v>
      </c>
    </row>
    <row r="10" spans="1:5" ht="12.75">
      <c r="A10">
        <v>1989</v>
      </c>
      <c r="B10">
        <v>57</v>
      </c>
      <c r="C10">
        <v>25</v>
      </c>
      <c r="D10">
        <v>14</v>
      </c>
      <c r="E10">
        <v>23</v>
      </c>
    </row>
    <row r="11" spans="1:5" ht="12.75">
      <c r="A11">
        <v>1990</v>
      </c>
      <c r="B11">
        <v>63</v>
      </c>
      <c r="C11">
        <v>34</v>
      </c>
      <c r="D11">
        <v>27</v>
      </c>
      <c r="E11">
        <v>38</v>
      </c>
    </row>
    <row r="12" spans="1:5" ht="12.75">
      <c r="A12">
        <v>1991</v>
      </c>
      <c r="B12">
        <v>49</v>
      </c>
      <c r="C12">
        <v>30</v>
      </c>
      <c r="D12">
        <v>18</v>
      </c>
      <c r="E12">
        <v>30</v>
      </c>
    </row>
    <row r="13" spans="1:5" ht="12.75">
      <c r="A13">
        <v>1992</v>
      </c>
      <c r="B13">
        <v>48</v>
      </c>
      <c r="C13">
        <v>16</v>
      </c>
      <c r="D13">
        <v>10</v>
      </c>
      <c r="E13">
        <v>11</v>
      </c>
    </row>
    <row r="14" spans="1:5" ht="12.75">
      <c r="A14">
        <v>1993</v>
      </c>
      <c r="B14">
        <v>44</v>
      </c>
      <c r="C14">
        <v>12</v>
      </c>
      <c r="D14">
        <v>10</v>
      </c>
      <c r="E14">
        <v>13</v>
      </c>
    </row>
    <row r="15" spans="1:5" ht="12.75">
      <c r="A15">
        <v>1994</v>
      </c>
      <c r="B15">
        <v>47</v>
      </c>
      <c r="C15">
        <v>2</v>
      </c>
      <c r="D15">
        <v>8</v>
      </c>
      <c r="E15">
        <v>10</v>
      </c>
    </row>
    <row r="16" spans="1:5" ht="12.75">
      <c r="A16">
        <v>1995</v>
      </c>
      <c r="B16">
        <v>49</v>
      </c>
      <c r="C16">
        <v>6</v>
      </c>
      <c r="D16">
        <v>14</v>
      </c>
      <c r="E16">
        <v>8</v>
      </c>
    </row>
    <row r="17" spans="1:5" ht="12.75">
      <c r="A17">
        <v>1996</v>
      </c>
      <c r="B17">
        <v>48</v>
      </c>
      <c r="C17">
        <v>11</v>
      </c>
      <c r="D17">
        <v>5</v>
      </c>
      <c r="E17">
        <v>14</v>
      </c>
    </row>
    <row r="18" spans="1:5" ht="12.75">
      <c r="A18">
        <v>1997</v>
      </c>
      <c r="B18">
        <v>55</v>
      </c>
      <c r="C18">
        <v>9</v>
      </c>
      <c r="D18">
        <v>6</v>
      </c>
      <c r="E18">
        <v>8</v>
      </c>
    </row>
    <row r="19" spans="1:5" ht="12.75">
      <c r="A19">
        <v>1998</v>
      </c>
      <c r="B19">
        <v>57</v>
      </c>
      <c r="C19">
        <v>8</v>
      </c>
      <c r="D19">
        <v>7</v>
      </c>
      <c r="E19">
        <v>7</v>
      </c>
    </row>
    <row r="20" spans="1:5" ht="12.75">
      <c r="A20">
        <v>1999</v>
      </c>
      <c r="B20">
        <v>50</v>
      </c>
      <c r="C20">
        <v>11</v>
      </c>
      <c r="D20">
        <v>5</v>
      </c>
      <c r="E20">
        <v>9</v>
      </c>
    </row>
    <row r="21" spans="1:5" ht="12.75">
      <c r="A21">
        <v>2000</v>
      </c>
      <c r="B21">
        <v>38</v>
      </c>
      <c r="C21">
        <v>13</v>
      </c>
      <c r="D21">
        <v>5</v>
      </c>
      <c r="E21">
        <v>8</v>
      </c>
    </row>
    <row r="22" spans="1:5" ht="12.75">
      <c r="A22">
        <v>2001</v>
      </c>
      <c r="B22">
        <v>46</v>
      </c>
      <c r="C22">
        <v>12</v>
      </c>
      <c r="D22">
        <v>4</v>
      </c>
      <c r="E22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E56" sqref="E56"/>
    </sheetView>
  </sheetViews>
  <sheetFormatPr defaultColWidth="9.140625" defaultRowHeight="12.75"/>
  <cols>
    <col min="2" max="2" width="13.140625" style="0" customWidth="1"/>
    <col min="3" max="3" width="14.28125" style="0" customWidth="1"/>
    <col min="4" max="4" width="13.140625" style="0" customWidth="1"/>
    <col min="5" max="5" width="16.8515625" style="0" customWidth="1"/>
  </cols>
  <sheetData>
    <row r="1" ht="12.75">
      <c r="A1" s="6" t="s">
        <v>60</v>
      </c>
    </row>
    <row r="3" spans="2:6" ht="12.75">
      <c r="B3" t="s">
        <v>2</v>
      </c>
      <c r="C3" t="s">
        <v>3</v>
      </c>
      <c r="D3" t="s">
        <v>4</v>
      </c>
      <c r="E3" t="s">
        <v>5</v>
      </c>
      <c r="F3" t="s">
        <v>59</v>
      </c>
    </row>
    <row r="4" spans="1:5" ht="12.75">
      <c r="A4">
        <v>1950</v>
      </c>
      <c r="B4">
        <v>2885</v>
      </c>
      <c r="C4">
        <v>1344</v>
      </c>
      <c r="D4">
        <v>1586</v>
      </c>
      <c r="E4">
        <v>1090</v>
      </c>
    </row>
    <row r="5" spans="1:5" ht="12.75">
      <c r="A5">
        <v>1951</v>
      </c>
      <c r="B5">
        <v>2831</v>
      </c>
      <c r="C5">
        <v>1376</v>
      </c>
      <c r="D5">
        <v>1638</v>
      </c>
      <c r="E5">
        <v>1169</v>
      </c>
    </row>
    <row r="6" spans="1:5" ht="12.75">
      <c r="A6">
        <v>1952</v>
      </c>
      <c r="B6">
        <v>2788</v>
      </c>
      <c r="C6">
        <v>1470</v>
      </c>
      <c r="D6">
        <v>1550</v>
      </c>
      <c r="E6">
        <v>1140</v>
      </c>
    </row>
    <row r="7" spans="1:5" ht="12.75">
      <c r="A7">
        <v>1953</v>
      </c>
      <c r="B7">
        <v>3020</v>
      </c>
      <c r="C7">
        <v>1608</v>
      </c>
      <c r="D7">
        <v>1734</v>
      </c>
      <c r="E7">
        <v>1278</v>
      </c>
    </row>
    <row r="8" spans="1:5" ht="12.75">
      <c r="A8">
        <v>1954</v>
      </c>
      <c r="B8">
        <v>3178</v>
      </c>
      <c r="C8">
        <v>1699</v>
      </c>
      <c r="D8">
        <v>1865</v>
      </c>
      <c r="E8">
        <v>1440</v>
      </c>
    </row>
    <row r="9" spans="1:5" ht="12.75">
      <c r="A9">
        <v>1955</v>
      </c>
      <c r="B9">
        <v>3060</v>
      </c>
      <c r="C9">
        <v>1633</v>
      </c>
      <c r="D9">
        <v>1940</v>
      </c>
      <c r="E9">
        <v>1471</v>
      </c>
    </row>
    <row r="10" spans="1:5" ht="12.75">
      <c r="A10">
        <v>1956</v>
      </c>
      <c r="B10">
        <v>3198</v>
      </c>
      <c r="C10">
        <v>1810</v>
      </c>
      <c r="D10">
        <v>2084</v>
      </c>
      <c r="E10">
        <v>1633</v>
      </c>
    </row>
    <row r="11" spans="1:5" ht="12.75">
      <c r="A11">
        <v>1957</v>
      </c>
      <c r="B11">
        <v>3170</v>
      </c>
      <c r="C11">
        <v>1845</v>
      </c>
      <c r="D11">
        <v>2145</v>
      </c>
      <c r="E11">
        <v>1663</v>
      </c>
    </row>
    <row r="12" spans="1:6" ht="12.75">
      <c r="A12">
        <v>1958</v>
      </c>
      <c r="B12">
        <v>3175</v>
      </c>
      <c r="C12">
        <v>1914</v>
      </c>
      <c r="D12">
        <v>2123</v>
      </c>
      <c r="E12">
        <v>1674</v>
      </c>
      <c r="F12">
        <v>4500</v>
      </c>
    </row>
    <row r="13" spans="1:5" ht="12.75">
      <c r="A13">
        <v>1959</v>
      </c>
      <c r="B13">
        <v>3116</v>
      </c>
      <c r="C13">
        <v>1877</v>
      </c>
      <c r="D13">
        <v>2091</v>
      </c>
      <c r="E13">
        <v>1680</v>
      </c>
    </row>
    <row r="14" spans="1:5" ht="12.75">
      <c r="A14">
        <v>1960</v>
      </c>
      <c r="B14">
        <v>3057</v>
      </c>
      <c r="C14">
        <v>1905</v>
      </c>
      <c r="D14">
        <v>2054</v>
      </c>
      <c r="E14">
        <v>1638</v>
      </c>
    </row>
    <row r="15" spans="1:5" ht="12.75">
      <c r="A15">
        <v>1961</v>
      </c>
      <c r="B15">
        <v>3025</v>
      </c>
      <c r="C15">
        <v>1889</v>
      </c>
      <c r="D15">
        <v>2175</v>
      </c>
      <c r="E15">
        <v>1740</v>
      </c>
    </row>
    <row r="16" spans="1:5" ht="12.75">
      <c r="A16">
        <v>1962</v>
      </c>
      <c r="B16">
        <v>3264</v>
      </c>
      <c r="C16">
        <v>2125</v>
      </c>
      <c r="D16">
        <v>2323</v>
      </c>
      <c r="E16">
        <v>1901</v>
      </c>
    </row>
    <row r="17" spans="1:5" ht="12.75">
      <c r="A17">
        <v>1963</v>
      </c>
      <c r="B17">
        <v>3307</v>
      </c>
      <c r="C17">
        <v>2272</v>
      </c>
      <c r="D17">
        <v>2407</v>
      </c>
      <c r="E17">
        <v>2054</v>
      </c>
    </row>
    <row r="18" spans="1:5" ht="12.75">
      <c r="A18">
        <v>1964</v>
      </c>
      <c r="B18">
        <v>3175</v>
      </c>
      <c r="C18">
        <v>2138</v>
      </c>
      <c r="D18">
        <v>2391</v>
      </c>
      <c r="E18">
        <v>2020</v>
      </c>
    </row>
    <row r="19" spans="1:5" ht="12.75">
      <c r="A19">
        <v>1965</v>
      </c>
      <c r="B19">
        <v>2942</v>
      </c>
      <c r="C19">
        <v>1923</v>
      </c>
      <c r="D19">
        <v>2219</v>
      </c>
      <c r="E19">
        <v>1851</v>
      </c>
    </row>
    <row r="20" spans="1:5" ht="12.75">
      <c r="A20">
        <v>1966</v>
      </c>
      <c r="B20">
        <v>2823</v>
      </c>
      <c r="C20">
        <v>1805</v>
      </c>
      <c r="D20">
        <v>2171</v>
      </c>
      <c r="E20">
        <v>1791</v>
      </c>
    </row>
    <row r="21" spans="1:5" ht="12.75">
      <c r="A21">
        <v>1967</v>
      </c>
      <c r="B21">
        <v>2736</v>
      </c>
      <c r="C21">
        <v>1720</v>
      </c>
      <c r="D21">
        <v>1975</v>
      </c>
      <c r="E21">
        <v>1618</v>
      </c>
    </row>
    <row r="22" spans="1:6" ht="12.75">
      <c r="A22">
        <v>1968</v>
      </c>
      <c r="B22">
        <v>3402</v>
      </c>
      <c r="C22">
        <v>1864</v>
      </c>
      <c r="D22">
        <v>2376</v>
      </c>
      <c r="E22">
        <v>1828</v>
      </c>
      <c r="F22">
        <v>4500</v>
      </c>
    </row>
    <row r="23" spans="1:5" ht="12.75">
      <c r="A23">
        <v>1969</v>
      </c>
      <c r="B23">
        <v>3309</v>
      </c>
      <c r="C23">
        <v>1778</v>
      </c>
      <c r="D23">
        <v>2409</v>
      </c>
      <c r="E23">
        <v>1819</v>
      </c>
    </row>
    <row r="24" spans="1:5" ht="12.75">
      <c r="A24">
        <v>1970</v>
      </c>
      <c r="B24">
        <v>2884</v>
      </c>
      <c r="C24">
        <v>1456</v>
      </c>
      <c r="D24">
        <v>2181</v>
      </c>
      <c r="E24">
        <v>1610</v>
      </c>
    </row>
    <row r="25" spans="1:5" ht="12.75">
      <c r="A25">
        <v>1971</v>
      </c>
      <c r="B25">
        <v>2847</v>
      </c>
      <c r="C25">
        <v>1458</v>
      </c>
      <c r="D25">
        <v>2237</v>
      </c>
      <c r="E25">
        <v>1642</v>
      </c>
    </row>
    <row r="26" spans="1:5" ht="12.75">
      <c r="A26">
        <v>1972</v>
      </c>
      <c r="B26">
        <v>2815</v>
      </c>
      <c r="C26">
        <v>1342</v>
      </c>
      <c r="D26">
        <v>2108</v>
      </c>
      <c r="E26">
        <v>1511</v>
      </c>
    </row>
    <row r="27" spans="1:5" ht="12.75">
      <c r="A27">
        <v>1973</v>
      </c>
      <c r="B27">
        <v>2861</v>
      </c>
      <c r="C27">
        <v>1321</v>
      </c>
      <c r="D27">
        <v>2106</v>
      </c>
      <c r="E27">
        <v>1472</v>
      </c>
    </row>
    <row r="28" spans="1:5" ht="12.75">
      <c r="A28">
        <v>1974</v>
      </c>
      <c r="B28">
        <v>2896</v>
      </c>
      <c r="C28">
        <v>1340</v>
      </c>
      <c r="D28">
        <v>2176</v>
      </c>
      <c r="E28">
        <v>1473</v>
      </c>
    </row>
    <row r="29" spans="1:5" ht="12.75">
      <c r="A29">
        <v>1975</v>
      </c>
      <c r="B29">
        <v>2938</v>
      </c>
      <c r="C29">
        <v>1253</v>
      </c>
      <c r="D29">
        <v>2132</v>
      </c>
      <c r="E29">
        <v>1381</v>
      </c>
    </row>
    <row r="30" spans="1:5" ht="12.75">
      <c r="A30">
        <v>1976</v>
      </c>
      <c r="B30">
        <v>3131</v>
      </c>
      <c r="C30">
        <v>1302</v>
      </c>
      <c r="D30">
        <v>2193</v>
      </c>
      <c r="E30">
        <v>1385</v>
      </c>
    </row>
    <row r="31" spans="1:5" ht="12.75">
      <c r="A31">
        <v>1977</v>
      </c>
      <c r="B31">
        <v>3158</v>
      </c>
      <c r="C31">
        <v>1419</v>
      </c>
      <c r="D31">
        <v>2245</v>
      </c>
      <c r="E31">
        <v>1449</v>
      </c>
    </row>
    <row r="32" spans="1:5" ht="12.75">
      <c r="A32">
        <v>1978</v>
      </c>
      <c r="B32">
        <v>3256</v>
      </c>
      <c r="C32">
        <v>1363</v>
      </c>
      <c r="D32">
        <v>2251</v>
      </c>
      <c r="E32">
        <v>1349</v>
      </c>
    </row>
    <row r="33" spans="1:6" ht="12.75">
      <c r="A33">
        <v>1979</v>
      </c>
      <c r="B33">
        <v>3340</v>
      </c>
      <c r="C33">
        <v>1418</v>
      </c>
      <c r="D33">
        <v>2280</v>
      </c>
      <c r="E33">
        <v>1331</v>
      </c>
      <c r="F33">
        <v>4500</v>
      </c>
    </row>
    <row r="34" spans="1:5" ht="12.75">
      <c r="A34">
        <v>1980</v>
      </c>
      <c r="B34">
        <v>3391</v>
      </c>
      <c r="C34">
        <v>1353</v>
      </c>
      <c r="D34">
        <v>2291</v>
      </c>
      <c r="E34">
        <v>1291</v>
      </c>
    </row>
    <row r="35" spans="1:5" ht="12.75">
      <c r="A35">
        <v>1981</v>
      </c>
      <c r="B35">
        <v>3589</v>
      </c>
      <c r="C35">
        <v>1475</v>
      </c>
      <c r="D35">
        <v>2186</v>
      </c>
      <c r="E35">
        <v>1199</v>
      </c>
    </row>
    <row r="36" spans="1:5" ht="12.75">
      <c r="A36">
        <v>1982</v>
      </c>
      <c r="B36">
        <v>3541</v>
      </c>
      <c r="C36">
        <v>1461</v>
      </c>
      <c r="D36">
        <v>2110</v>
      </c>
      <c r="E36">
        <v>1168</v>
      </c>
    </row>
    <row r="37" spans="1:5" ht="12.75">
      <c r="A37">
        <v>1983</v>
      </c>
      <c r="B37">
        <v>3548</v>
      </c>
      <c r="C37">
        <v>1401</v>
      </c>
      <c r="D37">
        <v>1987</v>
      </c>
      <c r="E37">
        <v>1046</v>
      </c>
    </row>
    <row r="38" spans="1:5" ht="12.75">
      <c r="A38">
        <v>1984</v>
      </c>
      <c r="B38">
        <v>3618</v>
      </c>
      <c r="C38">
        <v>1517</v>
      </c>
      <c r="D38">
        <v>1988</v>
      </c>
      <c r="E38">
        <v>1031</v>
      </c>
    </row>
    <row r="39" spans="1:5" ht="12.75">
      <c r="A39">
        <v>1985</v>
      </c>
      <c r="B39">
        <v>3811</v>
      </c>
      <c r="C39">
        <v>1550</v>
      </c>
      <c r="D39">
        <v>2052</v>
      </c>
      <c r="E39">
        <v>1037</v>
      </c>
    </row>
    <row r="40" spans="1:5" ht="12.75">
      <c r="A40">
        <v>1986</v>
      </c>
      <c r="B40">
        <v>3818</v>
      </c>
      <c r="C40">
        <v>1597</v>
      </c>
      <c r="D40">
        <v>1863</v>
      </c>
      <c r="E40">
        <v>968</v>
      </c>
    </row>
    <row r="41" spans="1:5" ht="12.75">
      <c r="A41">
        <v>1987</v>
      </c>
      <c r="B41">
        <v>3814</v>
      </c>
      <c r="C41">
        <v>1623</v>
      </c>
      <c r="D41">
        <v>1739</v>
      </c>
      <c r="E41">
        <v>916</v>
      </c>
    </row>
    <row r="42" spans="1:5" ht="12.75">
      <c r="A42">
        <v>1988</v>
      </c>
      <c r="B42">
        <v>4172</v>
      </c>
      <c r="C42">
        <v>1843</v>
      </c>
      <c r="D42">
        <v>1761</v>
      </c>
      <c r="E42">
        <v>958</v>
      </c>
    </row>
    <row r="43" spans="1:5" ht="12.75">
      <c r="A43">
        <v>1989</v>
      </c>
      <c r="B43">
        <v>3775</v>
      </c>
      <c r="C43">
        <v>1669</v>
      </c>
      <c r="D43">
        <v>1541</v>
      </c>
      <c r="E43">
        <v>845</v>
      </c>
    </row>
    <row r="44" spans="1:12" ht="12.75">
      <c r="A44">
        <v>1990</v>
      </c>
      <c r="B44">
        <v>4049</v>
      </c>
      <c r="C44">
        <v>1875</v>
      </c>
      <c r="D44">
        <v>1494</v>
      </c>
      <c r="E44">
        <v>839</v>
      </c>
      <c r="I44" s="22"/>
      <c r="J44" s="22"/>
      <c r="K44" s="22"/>
      <c r="L44" s="20"/>
    </row>
    <row r="45" spans="1:12" ht="12.75">
      <c r="A45">
        <v>1991</v>
      </c>
      <c r="B45">
        <v>4051</v>
      </c>
      <c r="C45">
        <v>1919</v>
      </c>
      <c r="D45">
        <v>1428</v>
      </c>
      <c r="E45">
        <v>793</v>
      </c>
      <c r="I45" s="23"/>
      <c r="J45" s="24"/>
      <c r="K45" s="20"/>
      <c r="L45" s="20"/>
    </row>
    <row r="46" spans="1:12" ht="12.75">
      <c r="A46">
        <v>1992</v>
      </c>
      <c r="B46">
        <v>4059</v>
      </c>
      <c r="C46">
        <v>1987</v>
      </c>
      <c r="D46">
        <v>1426</v>
      </c>
      <c r="E46">
        <v>854</v>
      </c>
      <c r="I46" s="23"/>
      <c r="J46" s="24"/>
      <c r="K46" s="20"/>
      <c r="L46" s="20"/>
    </row>
    <row r="47" spans="1:12" ht="12.75">
      <c r="A47">
        <v>1993</v>
      </c>
      <c r="B47">
        <v>3875</v>
      </c>
      <c r="C47" s="21">
        <v>1659</v>
      </c>
      <c r="D47">
        <v>1376</v>
      </c>
      <c r="E47" s="21">
        <v>763</v>
      </c>
      <c r="I47" s="23"/>
      <c r="J47" s="24"/>
      <c r="K47" s="20"/>
      <c r="L47" s="20"/>
    </row>
    <row r="48" spans="1:12" ht="12.75">
      <c r="A48">
        <v>1994</v>
      </c>
      <c r="B48">
        <v>3885</v>
      </c>
      <c r="C48" s="21">
        <v>1669</v>
      </c>
      <c r="D48">
        <v>1257</v>
      </c>
      <c r="E48" s="21">
        <v>720</v>
      </c>
      <c r="I48" s="23"/>
      <c r="J48" s="24"/>
      <c r="K48" s="20"/>
      <c r="L48" s="20"/>
    </row>
    <row r="49" spans="1:12" ht="12.75">
      <c r="A49">
        <v>1995</v>
      </c>
      <c r="B49">
        <v>3830</v>
      </c>
      <c r="C49" s="21">
        <v>1621</v>
      </c>
      <c r="D49">
        <v>1327</v>
      </c>
      <c r="E49" s="21">
        <v>760</v>
      </c>
      <c r="I49" s="23"/>
      <c r="J49" s="24"/>
      <c r="K49" s="20"/>
      <c r="L49" s="20"/>
    </row>
    <row r="50" spans="1:12" ht="12.75">
      <c r="A50">
        <v>1996</v>
      </c>
      <c r="B50">
        <v>3654</v>
      </c>
      <c r="C50" s="21">
        <v>1518</v>
      </c>
      <c r="D50">
        <v>1239</v>
      </c>
      <c r="E50" s="21">
        <v>695</v>
      </c>
      <c r="I50" s="23"/>
      <c r="J50" s="24"/>
      <c r="K50" s="20"/>
      <c r="L50" s="20"/>
    </row>
    <row r="51" spans="1:12" ht="12.75">
      <c r="A51">
        <v>1997</v>
      </c>
      <c r="B51" s="21">
        <v>3722</v>
      </c>
      <c r="C51" s="21">
        <v>1463</v>
      </c>
      <c r="D51" s="21">
        <v>1259</v>
      </c>
      <c r="E51" s="21">
        <v>713</v>
      </c>
      <c r="I51" s="23"/>
      <c r="J51" s="24"/>
      <c r="K51" s="20"/>
      <c r="L51" s="20"/>
    </row>
    <row r="52" spans="1:12" ht="12.75">
      <c r="A52">
        <v>1998</v>
      </c>
      <c r="B52" s="21">
        <v>3929</v>
      </c>
      <c r="C52" s="21">
        <v>1297</v>
      </c>
      <c r="D52" s="21">
        <v>1225</v>
      </c>
      <c r="E52" s="21">
        <v>665</v>
      </c>
      <c r="I52" s="23"/>
      <c r="J52" s="24"/>
      <c r="K52" s="20"/>
      <c r="L52" s="20"/>
    </row>
    <row r="53" spans="1:12" ht="12.75">
      <c r="A53">
        <v>1999</v>
      </c>
      <c r="B53" s="21">
        <v>3904</v>
      </c>
      <c r="C53" s="21">
        <v>1267</v>
      </c>
      <c r="D53" s="21">
        <v>1284</v>
      </c>
      <c r="E53" s="21">
        <v>655</v>
      </c>
      <c r="I53" s="23"/>
      <c r="J53" s="24"/>
      <c r="K53" s="20"/>
      <c r="L53" s="20"/>
    </row>
    <row r="54" spans="1:12" ht="12.75">
      <c r="A54">
        <v>2000</v>
      </c>
      <c r="B54" s="21">
        <v>3659</v>
      </c>
      <c r="C54" s="21">
        <v>1111</v>
      </c>
      <c r="D54" s="21">
        <v>1263</v>
      </c>
      <c r="E54" s="21">
        <v>602</v>
      </c>
      <c r="I54" s="23"/>
      <c r="J54" s="24"/>
      <c r="K54" s="20"/>
      <c r="L54" s="20"/>
    </row>
    <row r="55" spans="1:12" ht="12.75">
      <c r="A55">
        <v>2001</v>
      </c>
      <c r="B55">
        <v>3538</v>
      </c>
      <c r="C55">
        <v>1053</v>
      </c>
      <c r="D55">
        <v>1167</v>
      </c>
      <c r="E55">
        <v>570</v>
      </c>
      <c r="F55">
        <v>4500</v>
      </c>
      <c r="I55" s="23"/>
      <c r="J55" s="24"/>
      <c r="K55" s="20"/>
      <c r="L55" s="20"/>
    </row>
    <row r="56" spans="9:12" ht="12.75">
      <c r="I56" s="23"/>
      <c r="J56" s="24"/>
      <c r="K56" s="20"/>
      <c r="L56" s="20"/>
    </row>
    <row r="57" spans="9:12" ht="12.75">
      <c r="I57" s="23"/>
      <c r="J57" s="24"/>
      <c r="K57" s="20"/>
      <c r="L57" s="20"/>
    </row>
    <row r="58" spans="9:12" ht="12.75">
      <c r="I58" s="23"/>
      <c r="J58" s="24"/>
      <c r="K58" s="20"/>
      <c r="L58" s="20"/>
    </row>
    <row r="59" spans="9:12" ht="12.75">
      <c r="I59" s="23"/>
      <c r="J59" s="24"/>
      <c r="K59" s="20"/>
      <c r="L59" s="20"/>
    </row>
    <row r="60" spans="9:12" ht="12.75">
      <c r="I60" s="23"/>
      <c r="J60" s="24"/>
      <c r="K60" s="20"/>
      <c r="L60" s="20"/>
    </row>
    <row r="61" spans="9:12" ht="12.75">
      <c r="I61" s="20"/>
      <c r="J61" s="20"/>
      <c r="K61" s="20"/>
      <c r="L61" s="20"/>
    </row>
    <row r="62" spans="9:12" ht="12.75">
      <c r="I62" s="20"/>
      <c r="J62" s="20"/>
      <c r="K62" s="20"/>
      <c r="L62" s="20"/>
    </row>
    <row r="63" spans="9:12" ht="12.75">
      <c r="I63" s="20"/>
      <c r="J63" s="20"/>
      <c r="K63" s="20"/>
      <c r="L63" s="20"/>
    </row>
    <row r="64" spans="9:12" ht="12.75">
      <c r="I64" s="20"/>
      <c r="J64" s="20"/>
      <c r="K64" s="20"/>
      <c r="L64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F34" sqref="F34"/>
    </sheetView>
  </sheetViews>
  <sheetFormatPr defaultColWidth="9.140625" defaultRowHeight="12.75"/>
  <sheetData>
    <row r="1" ht="12.75">
      <c r="A1" t="s">
        <v>83</v>
      </c>
    </row>
    <row r="3" spans="2:4" ht="12.75">
      <c r="B3" t="s">
        <v>6</v>
      </c>
      <c r="C3" t="s">
        <v>7</v>
      </c>
      <c r="D3" t="s">
        <v>59</v>
      </c>
    </row>
    <row r="4" spans="1:3" ht="12.75">
      <c r="A4">
        <v>1956</v>
      </c>
      <c r="B4">
        <v>1783</v>
      </c>
      <c r="C4">
        <v>1688</v>
      </c>
    </row>
    <row r="5" spans="1:3" ht="12.75">
      <c r="A5">
        <v>1957</v>
      </c>
      <c r="B5">
        <v>1856</v>
      </c>
      <c r="C5">
        <v>1732</v>
      </c>
    </row>
    <row r="6" spans="1:4" ht="12.75">
      <c r="A6">
        <v>1958</v>
      </c>
      <c r="B6">
        <v>1959</v>
      </c>
      <c r="C6">
        <v>1758</v>
      </c>
      <c r="D6">
        <v>7000</v>
      </c>
    </row>
    <row r="7" spans="1:3" ht="12.75">
      <c r="A7">
        <v>1959</v>
      </c>
      <c r="B7">
        <v>1957</v>
      </c>
      <c r="C7">
        <v>1790</v>
      </c>
    </row>
    <row r="8" spans="1:3" ht="12.75">
      <c r="A8">
        <v>1960</v>
      </c>
      <c r="B8">
        <v>2028</v>
      </c>
      <c r="C8">
        <v>1692</v>
      </c>
    </row>
    <row r="9" spans="1:3" ht="12.75">
      <c r="A9">
        <v>1961</v>
      </c>
      <c r="B9">
        <v>1928</v>
      </c>
      <c r="C9">
        <v>1694</v>
      </c>
    </row>
    <row r="10" spans="1:3" ht="12.75">
      <c r="A10">
        <v>1962</v>
      </c>
      <c r="B10">
        <v>2116</v>
      </c>
      <c r="C10">
        <v>1841</v>
      </c>
    </row>
    <row r="11" spans="1:3" ht="12.75">
      <c r="A11">
        <v>1963</v>
      </c>
      <c r="B11">
        <v>2150</v>
      </c>
      <c r="C11">
        <v>1883</v>
      </c>
    </row>
    <row r="12" spans="1:3" ht="12.75">
      <c r="A12">
        <v>1964</v>
      </c>
      <c r="B12">
        <v>1859</v>
      </c>
      <c r="C12">
        <v>1553</v>
      </c>
    </row>
    <row r="13" spans="1:3" ht="12.75">
      <c r="A13">
        <v>1965</v>
      </c>
      <c r="B13">
        <v>1658</v>
      </c>
      <c r="C13">
        <v>1292</v>
      </c>
    </row>
    <row r="14" spans="1:3" ht="12.75">
      <c r="A14">
        <v>1966</v>
      </c>
      <c r="B14">
        <v>1606</v>
      </c>
      <c r="C14">
        <v>1276</v>
      </c>
    </row>
    <row r="15" spans="1:3" ht="12.75">
      <c r="A15">
        <v>1967</v>
      </c>
      <c r="B15">
        <v>1376</v>
      </c>
      <c r="C15">
        <v>1034</v>
      </c>
    </row>
    <row r="16" spans="1:4" ht="12.75">
      <c r="A16">
        <v>1968</v>
      </c>
      <c r="B16">
        <v>1266</v>
      </c>
      <c r="C16">
        <v>906</v>
      </c>
      <c r="D16">
        <v>7000</v>
      </c>
    </row>
    <row r="17" spans="1:3" ht="12.75">
      <c r="A17">
        <v>1969</v>
      </c>
      <c r="B17">
        <v>1024</v>
      </c>
      <c r="C17">
        <v>720</v>
      </c>
    </row>
    <row r="18" spans="1:3" ht="12.75">
      <c r="A18">
        <v>1970</v>
      </c>
      <c r="B18">
        <v>863</v>
      </c>
      <c r="C18">
        <v>513</v>
      </c>
    </row>
    <row r="19" spans="1:3" ht="12.75">
      <c r="A19">
        <v>1971</v>
      </c>
      <c r="B19">
        <v>800</v>
      </c>
      <c r="C19">
        <v>463</v>
      </c>
    </row>
    <row r="20" spans="1:3" ht="12.75">
      <c r="A20">
        <v>1972</v>
      </c>
      <c r="B20">
        <v>671</v>
      </c>
      <c r="C20">
        <v>371</v>
      </c>
    </row>
    <row r="21" spans="1:3" ht="12.75">
      <c r="A21">
        <v>1973</v>
      </c>
      <c r="B21">
        <v>685</v>
      </c>
      <c r="C21">
        <v>344</v>
      </c>
    </row>
    <row r="22" spans="1:3" ht="12.75">
      <c r="A22">
        <v>1974</v>
      </c>
      <c r="B22">
        <v>635</v>
      </c>
      <c r="C22">
        <v>322</v>
      </c>
    </row>
    <row r="23" spans="1:3" ht="12.75">
      <c r="A23">
        <v>1975</v>
      </c>
      <c r="B23">
        <v>534</v>
      </c>
      <c r="C23">
        <v>292</v>
      </c>
    </row>
    <row r="24" spans="1:3" ht="12.75">
      <c r="A24">
        <v>1976</v>
      </c>
      <c r="B24">
        <v>670</v>
      </c>
      <c r="C24">
        <v>307</v>
      </c>
    </row>
    <row r="25" spans="1:3" ht="12.75">
      <c r="A25">
        <v>1977</v>
      </c>
      <c r="B25">
        <v>712</v>
      </c>
      <c r="C25">
        <v>291</v>
      </c>
    </row>
    <row r="26" spans="1:3" ht="12.75">
      <c r="A26">
        <v>1978</v>
      </c>
      <c r="B26">
        <v>638</v>
      </c>
      <c r="C26">
        <v>285</v>
      </c>
    </row>
    <row r="27" spans="1:4" ht="12.75">
      <c r="A27">
        <v>1979</v>
      </c>
      <c r="B27">
        <v>705</v>
      </c>
      <c r="C27">
        <v>260</v>
      </c>
      <c r="D27">
        <v>7000</v>
      </c>
    </row>
    <row r="28" spans="1:3" ht="12.75">
      <c r="A28">
        <v>1980</v>
      </c>
      <c r="B28">
        <v>682</v>
      </c>
      <c r="C28">
        <v>231</v>
      </c>
    </row>
    <row r="29" spans="1:3" ht="12.75">
      <c r="A29">
        <v>1981</v>
      </c>
      <c r="B29">
        <v>837</v>
      </c>
      <c r="C29">
        <v>244</v>
      </c>
    </row>
    <row r="30" spans="1:3" ht="12.75">
      <c r="A30">
        <v>1982</v>
      </c>
      <c r="B30">
        <v>918</v>
      </c>
      <c r="C30">
        <v>238</v>
      </c>
    </row>
    <row r="31" spans="1:3" ht="12.75">
      <c r="A31">
        <v>1983</v>
      </c>
      <c r="B31">
        <v>802</v>
      </c>
      <c r="C31">
        <v>237</v>
      </c>
    </row>
    <row r="32" spans="1:3" ht="12.75">
      <c r="A32">
        <v>1984</v>
      </c>
      <c r="B32">
        <v>981</v>
      </c>
      <c r="C32">
        <v>221</v>
      </c>
    </row>
    <row r="33" spans="1:3" ht="12.75">
      <c r="A33">
        <v>1985</v>
      </c>
      <c r="B33">
        <v>1081</v>
      </c>
      <c r="C33">
        <v>284</v>
      </c>
    </row>
    <row r="34" spans="1:3" ht="12.75">
      <c r="A34">
        <v>1986</v>
      </c>
      <c r="B34">
        <v>1006</v>
      </c>
      <c r="C34">
        <v>258</v>
      </c>
    </row>
    <row r="35" spans="1:3" ht="12.75">
      <c r="A35">
        <v>1987</v>
      </c>
      <c r="B35">
        <v>1331</v>
      </c>
      <c r="C35">
        <v>369</v>
      </c>
    </row>
    <row r="36" spans="1:3" ht="12.75">
      <c r="A36">
        <v>1988</v>
      </c>
      <c r="B36">
        <v>1242</v>
      </c>
      <c r="C36">
        <v>282</v>
      </c>
    </row>
    <row r="37" spans="1:3" ht="12.75">
      <c r="A37">
        <v>1989</v>
      </c>
      <c r="B37">
        <v>1103</v>
      </c>
      <c r="C37">
        <v>221</v>
      </c>
    </row>
    <row r="38" spans="1:3" ht="12.75">
      <c r="A38">
        <v>1990</v>
      </c>
      <c r="B38">
        <v>1305</v>
      </c>
      <c r="C38">
        <v>232</v>
      </c>
    </row>
    <row r="39" spans="1:3" ht="12.75">
      <c r="A39">
        <v>1991</v>
      </c>
      <c r="B39">
        <v>1266</v>
      </c>
      <c r="C39">
        <v>242</v>
      </c>
    </row>
    <row r="40" spans="1:10" ht="12.75">
      <c r="A40">
        <v>1992</v>
      </c>
      <c r="B40">
        <v>1322</v>
      </c>
      <c r="C40">
        <v>198</v>
      </c>
      <c r="F40" s="26"/>
      <c r="G40" s="26"/>
      <c r="H40" s="26"/>
      <c r="I40" s="20"/>
      <c r="J40" s="20"/>
    </row>
    <row r="41" spans="1:10" ht="12.75">
      <c r="A41">
        <v>1993</v>
      </c>
      <c r="B41" s="25">
        <v>1049</v>
      </c>
      <c r="C41" s="25">
        <v>180</v>
      </c>
      <c r="F41" s="27"/>
      <c r="G41" s="28"/>
      <c r="H41" s="20"/>
      <c r="I41" s="20"/>
      <c r="J41" s="20"/>
    </row>
    <row r="42" spans="1:10" ht="12.75">
      <c r="A42">
        <v>1994</v>
      </c>
      <c r="B42" s="25">
        <v>1037</v>
      </c>
      <c r="C42" s="25">
        <v>169</v>
      </c>
      <c r="F42" s="27"/>
      <c r="G42" s="28"/>
      <c r="H42" s="20"/>
      <c r="I42" s="20"/>
      <c r="J42" s="20"/>
    </row>
    <row r="43" spans="1:10" ht="12.75">
      <c r="A43">
        <v>1995</v>
      </c>
      <c r="B43" s="25">
        <v>965</v>
      </c>
      <c r="C43" s="25">
        <v>151</v>
      </c>
      <c r="F43" s="27"/>
      <c r="G43" s="28"/>
      <c r="H43" s="20"/>
      <c r="I43" s="20"/>
      <c r="J43" s="20"/>
    </row>
    <row r="44" spans="1:10" ht="12.75">
      <c r="A44">
        <v>1996</v>
      </c>
      <c r="B44" s="25">
        <v>847</v>
      </c>
      <c r="C44" s="25">
        <v>169</v>
      </c>
      <c r="F44" s="27"/>
      <c r="G44" s="28"/>
      <c r="H44" s="20"/>
      <c r="I44" s="20"/>
      <c r="J44" s="20"/>
    </row>
    <row r="45" spans="1:10" ht="12.75">
      <c r="A45">
        <v>1997</v>
      </c>
      <c r="B45" s="25">
        <v>711</v>
      </c>
      <c r="C45" s="25">
        <v>129</v>
      </c>
      <c r="F45" s="27"/>
      <c r="G45" s="28"/>
      <c r="H45" s="20"/>
      <c r="I45" s="20"/>
      <c r="J45" s="20"/>
    </row>
    <row r="46" spans="1:10" ht="12.75">
      <c r="A46">
        <v>1998</v>
      </c>
      <c r="B46" s="25">
        <v>612</v>
      </c>
      <c r="C46" s="25">
        <v>112</v>
      </c>
      <c r="F46" s="27"/>
      <c r="G46" s="28"/>
      <c r="H46" s="20"/>
      <c r="I46" s="20"/>
      <c r="J46" s="20"/>
    </row>
    <row r="47" spans="1:10" ht="12.75">
      <c r="A47">
        <v>1999</v>
      </c>
      <c r="B47" s="25">
        <v>568</v>
      </c>
      <c r="C47" s="25">
        <v>98</v>
      </c>
      <c r="F47" s="27"/>
      <c r="G47" s="28"/>
      <c r="H47" s="20"/>
      <c r="I47" s="20"/>
      <c r="J47" s="20"/>
    </row>
    <row r="48" spans="1:10" ht="12.75">
      <c r="A48">
        <v>2000</v>
      </c>
      <c r="B48" s="25">
        <v>436</v>
      </c>
      <c r="C48" s="25">
        <v>85</v>
      </c>
      <c r="F48" s="27"/>
      <c r="G48" s="28"/>
      <c r="H48" s="20"/>
      <c r="I48" s="20"/>
      <c r="J48" s="20"/>
    </row>
    <row r="49" spans="1:10" ht="12.75">
      <c r="A49">
        <v>2001</v>
      </c>
      <c r="B49">
        <v>406</v>
      </c>
      <c r="C49">
        <v>74</v>
      </c>
      <c r="D49">
        <v>7000</v>
      </c>
      <c r="F49" s="27"/>
      <c r="G49" s="28"/>
      <c r="H49" s="20"/>
      <c r="I49" s="20"/>
      <c r="J49" s="20"/>
    </row>
    <row r="50" spans="6:10" ht="12.75">
      <c r="F50" s="27"/>
      <c r="G50" s="28"/>
      <c r="H50" s="20"/>
      <c r="I50" s="20"/>
      <c r="J50" s="20"/>
    </row>
    <row r="51" spans="6:10" ht="12.75">
      <c r="F51" s="27"/>
      <c r="G51" s="28"/>
      <c r="H51" s="20"/>
      <c r="I51" s="20"/>
      <c r="J51" s="20"/>
    </row>
    <row r="52" spans="6:10" ht="12.75">
      <c r="F52" s="27"/>
      <c r="G52" s="28"/>
      <c r="H52" s="20"/>
      <c r="I52" s="20"/>
      <c r="J52" s="20"/>
    </row>
    <row r="53" spans="6:10" ht="12.75">
      <c r="F53" s="27"/>
      <c r="G53" s="28"/>
      <c r="H53" s="20"/>
      <c r="I53" s="20"/>
      <c r="J53" s="20"/>
    </row>
    <row r="54" spans="6:10" ht="12.75">
      <c r="F54" s="27"/>
      <c r="G54" s="28"/>
      <c r="H54" s="20"/>
      <c r="I54" s="20"/>
      <c r="J54" s="20"/>
    </row>
    <row r="55" spans="6:10" ht="12.75">
      <c r="F55" s="27"/>
      <c r="G55" s="28"/>
      <c r="H55" s="20"/>
      <c r="I55" s="20"/>
      <c r="J55" s="20"/>
    </row>
    <row r="56" spans="6:10" ht="12.75">
      <c r="F56" s="27"/>
      <c r="G56" s="28"/>
      <c r="H56" s="20"/>
      <c r="I56" s="20"/>
      <c r="J56" s="2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M21" sqref="M21"/>
    </sheetView>
  </sheetViews>
  <sheetFormatPr defaultColWidth="9.140625" defaultRowHeight="12.75"/>
  <cols>
    <col min="4" max="4" width="13.7109375" style="0" customWidth="1"/>
    <col min="5" max="5" width="15.28125" style="0" customWidth="1"/>
    <col min="12" max="12" width="11.28125" style="0" customWidth="1"/>
  </cols>
  <sheetData>
    <row r="1" ht="12.75">
      <c r="A1" s="6" t="s">
        <v>61</v>
      </c>
    </row>
    <row r="2" ht="12.75">
      <c r="A2" s="6" t="s">
        <v>84</v>
      </c>
    </row>
    <row r="3" ht="12.75">
      <c r="A3" s="6"/>
    </row>
    <row r="4" spans="2:7" ht="12.75"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</row>
    <row r="5" spans="1:7" ht="12.75">
      <c r="A5">
        <v>1979</v>
      </c>
      <c r="B5">
        <v>3952</v>
      </c>
      <c r="C5">
        <v>965</v>
      </c>
      <c r="D5">
        <v>754</v>
      </c>
      <c r="E5">
        <v>832</v>
      </c>
      <c r="F5">
        <v>101</v>
      </c>
      <c r="G5">
        <v>282</v>
      </c>
    </row>
    <row r="6" spans="1:7" ht="12.75">
      <c r="A6">
        <v>1980</v>
      </c>
      <c r="B6">
        <v>3848</v>
      </c>
      <c r="C6">
        <v>913</v>
      </c>
      <c r="D6">
        <v>790</v>
      </c>
      <c r="E6">
        <v>719</v>
      </c>
      <c r="F6">
        <v>128</v>
      </c>
      <c r="G6">
        <v>287</v>
      </c>
    </row>
    <row r="7" spans="1:7" ht="12.75">
      <c r="A7">
        <v>1981</v>
      </c>
      <c r="B7">
        <v>3879</v>
      </c>
      <c r="C7">
        <v>1081</v>
      </c>
      <c r="D7">
        <v>902</v>
      </c>
      <c r="E7">
        <v>587</v>
      </c>
      <c r="F7">
        <v>115</v>
      </c>
      <c r="G7">
        <v>245</v>
      </c>
    </row>
    <row r="8" spans="1:7" ht="12.75">
      <c r="A8">
        <v>1982</v>
      </c>
      <c r="B8">
        <v>3825</v>
      </c>
      <c r="C8">
        <v>1156</v>
      </c>
      <c r="D8">
        <v>783</v>
      </c>
      <c r="E8">
        <v>540</v>
      </c>
      <c r="F8">
        <v>98</v>
      </c>
      <c r="G8">
        <v>253</v>
      </c>
    </row>
    <row r="9" spans="1:7" ht="12.75">
      <c r="A9">
        <v>1983</v>
      </c>
      <c r="B9">
        <v>3500</v>
      </c>
      <c r="C9">
        <v>1039</v>
      </c>
      <c r="D9">
        <v>737</v>
      </c>
      <c r="E9">
        <v>460</v>
      </c>
      <c r="F9">
        <v>77</v>
      </c>
      <c r="G9">
        <v>222</v>
      </c>
    </row>
    <row r="10" spans="1:7" ht="12.75">
      <c r="A10">
        <v>1984</v>
      </c>
      <c r="B10">
        <v>3636</v>
      </c>
      <c r="C10">
        <v>1202</v>
      </c>
      <c r="D10">
        <v>730</v>
      </c>
      <c r="E10">
        <v>369</v>
      </c>
      <c r="F10">
        <v>102</v>
      </c>
      <c r="G10">
        <v>233</v>
      </c>
    </row>
    <row r="11" spans="1:7" ht="12.75">
      <c r="A11">
        <v>1985</v>
      </c>
      <c r="B11">
        <v>3648</v>
      </c>
      <c r="C11">
        <v>1365</v>
      </c>
      <c r="D11">
        <v>655</v>
      </c>
      <c r="E11">
        <v>328</v>
      </c>
      <c r="F11">
        <v>116</v>
      </c>
      <c r="G11">
        <v>261</v>
      </c>
    </row>
    <row r="12" spans="1:7" ht="12.75">
      <c r="A12">
        <v>1986</v>
      </c>
      <c r="B12">
        <v>3676</v>
      </c>
      <c r="C12">
        <v>1264</v>
      </c>
      <c r="D12">
        <v>698</v>
      </c>
      <c r="E12">
        <v>331</v>
      </c>
      <c r="F12">
        <v>144</v>
      </c>
      <c r="G12">
        <v>298</v>
      </c>
    </row>
    <row r="13" spans="1:7" ht="12.75">
      <c r="A13">
        <v>1987</v>
      </c>
      <c r="B13">
        <v>3521</v>
      </c>
      <c r="C13">
        <v>1268</v>
      </c>
      <c r="D13">
        <v>692</v>
      </c>
      <c r="E13">
        <v>283</v>
      </c>
      <c r="F13">
        <v>110</v>
      </c>
      <c r="G13">
        <v>290</v>
      </c>
    </row>
    <row r="14" spans="1:7" ht="12.75">
      <c r="A14">
        <v>1988</v>
      </c>
      <c r="B14">
        <v>3872</v>
      </c>
      <c r="C14">
        <v>1524</v>
      </c>
      <c r="D14">
        <v>676</v>
      </c>
      <c r="E14">
        <v>292</v>
      </c>
      <c r="F14">
        <v>108</v>
      </c>
      <c r="G14">
        <v>325</v>
      </c>
    </row>
    <row r="15" spans="1:7" ht="12.75">
      <c r="A15">
        <v>1989</v>
      </c>
      <c r="B15">
        <v>3533</v>
      </c>
      <c r="C15">
        <v>1324</v>
      </c>
      <c r="D15">
        <v>652</v>
      </c>
      <c r="E15">
        <v>242</v>
      </c>
      <c r="F15">
        <v>120</v>
      </c>
      <c r="G15">
        <v>307</v>
      </c>
    </row>
    <row r="16" spans="1:7" ht="12.75">
      <c r="A16">
        <v>1990</v>
      </c>
      <c r="B16">
        <v>3833</v>
      </c>
      <c r="C16">
        <v>1537</v>
      </c>
      <c r="D16">
        <v>720</v>
      </c>
      <c r="E16">
        <v>197</v>
      </c>
      <c r="F16">
        <v>153</v>
      </c>
      <c r="G16">
        <v>328</v>
      </c>
    </row>
    <row r="17" spans="1:7" ht="12.75">
      <c r="A17">
        <v>1991</v>
      </c>
      <c r="B17">
        <v>3800</v>
      </c>
      <c r="C17">
        <v>1508</v>
      </c>
      <c r="D17">
        <v>754</v>
      </c>
      <c r="E17">
        <v>202</v>
      </c>
      <c r="F17">
        <v>152</v>
      </c>
      <c r="G17">
        <v>294</v>
      </c>
    </row>
    <row r="18" spans="1:7" ht="12.75">
      <c r="A18">
        <v>1992</v>
      </c>
      <c r="B18">
        <v>3947</v>
      </c>
      <c r="C18">
        <v>1520</v>
      </c>
      <c r="D18">
        <v>877</v>
      </c>
      <c r="E18">
        <v>190</v>
      </c>
      <c r="F18">
        <v>126</v>
      </c>
      <c r="G18">
        <v>346</v>
      </c>
    </row>
    <row r="19" spans="1:7" ht="12.75">
      <c r="A19">
        <v>1993</v>
      </c>
      <c r="B19">
        <v>3656</v>
      </c>
      <c r="C19">
        <v>1229</v>
      </c>
      <c r="D19">
        <v>768</v>
      </c>
      <c r="E19">
        <v>155</v>
      </c>
      <c r="F19">
        <v>138</v>
      </c>
      <c r="G19">
        <v>340</v>
      </c>
    </row>
    <row r="20" spans="1:7" ht="12.75">
      <c r="A20">
        <v>1994</v>
      </c>
      <c r="B20">
        <v>3663</v>
      </c>
      <c r="C20">
        <v>1206</v>
      </c>
      <c r="D20">
        <v>842</v>
      </c>
      <c r="E20">
        <v>151</v>
      </c>
      <c r="F20">
        <v>122</v>
      </c>
      <c r="G20">
        <v>360</v>
      </c>
    </row>
    <row r="21" spans="1:7" ht="12.75">
      <c r="A21">
        <v>1995</v>
      </c>
      <c r="B21">
        <v>3641</v>
      </c>
      <c r="C21">
        <v>1116</v>
      </c>
      <c r="D21">
        <v>962</v>
      </c>
      <c r="E21">
        <v>123</v>
      </c>
      <c r="F21">
        <v>133</v>
      </c>
      <c r="G21">
        <v>381</v>
      </c>
    </row>
    <row r="22" spans="1:7" ht="12.75">
      <c r="A22">
        <v>1996</v>
      </c>
      <c r="B22">
        <v>3677</v>
      </c>
      <c r="C22">
        <v>1016</v>
      </c>
      <c r="D22">
        <v>1053</v>
      </c>
      <c r="E22">
        <v>112</v>
      </c>
      <c r="F22">
        <v>156</v>
      </c>
      <c r="G22">
        <v>416</v>
      </c>
    </row>
    <row r="23" spans="1:7" ht="12.75">
      <c r="A23">
        <v>1997</v>
      </c>
      <c r="B23">
        <v>3562</v>
      </c>
      <c r="C23">
        <v>840</v>
      </c>
      <c r="D23">
        <v>1140</v>
      </c>
      <c r="E23">
        <v>113</v>
      </c>
      <c r="F23">
        <v>176</v>
      </c>
      <c r="G23">
        <v>407</v>
      </c>
    </row>
    <row r="24" spans="1:7" ht="12.75">
      <c r="A24">
        <v>1998</v>
      </c>
      <c r="B24">
        <v>3328</v>
      </c>
      <c r="C24">
        <v>724</v>
      </c>
      <c r="D24">
        <v>1087</v>
      </c>
      <c r="E24">
        <v>88</v>
      </c>
      <c r="F24">
        <v>147</v>
      </c>
      <c r="G24">
        <v>378</v>
      </c>
    </row>
    <row r="25" spans="1:7" ht="12.75">
      <c r="A25">
        <v>1999</v>
      </c>
      <c r="B25">
        <v>3234</v>
      </c>
      <c r="C25">
        <v>666</v>
      </c>
      <c r="D25">
        <v>1093</v>
      </c>
      <c r="E25">
        <v>95</v>
      </c>
      <c r="F25">
        <v>153</v>
      </c>
      <c r="G25">
        <v>353</v>
      </c>
    </row>
    <row r="26" spans="1:7" ht="12.75">
      <c r="A26">
        <v>2000</v>
      </c>
      <c r="B26" s="15">
        <v>3092</v>
      </c>
      <c r="C26">
        <v>521</v>
      </c>
      <c r="D26">
        <v>1097</v>
      </c>
      <c r="E26">
        <v>68</v>
      </c>
      <c r="F26">
        <v>167</v>
      </c>
      <c r="G26">
        <v>298</v>
      </c>
    </row>
    <row r="27" spans="1:7" ht="12.75">
      <c r="A27">
        <v>2001</v>
      </c>
      <c r="B27">
        <v>2952</v>
      </c>
      <c r="C27">
        <v>480</v>
      </c>
      <c r="D27">
        <v>868</v>
      </c>
      <c r="E27">
        <v>109</v>
      </c>
      <c r="F27">
        <v>144</v>
      </c>
      <c r="G27">
        <v>262</v>
      </c>
    </row>
    <row r="29" spans="1:12" ht="12.75">
      <c r="A29" s="42" t="s">
        <v>61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43" t="s">
        <v>84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</sheetData>
  <mergeCells count="2">
    <mergeCell ref="A29:L30"/>
    <mergeCell ref="A31:L3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L25" sqref="L25"/>
    </sheetView>
  </sheetViews>
  <sheetFormatPr defaultColWidth="9.140625" defaultRowHeight="12.75"/>
  <cols>
    <col min="3" max="3" width="10.140625" style="0" bestFit="1" customWidth="1"/>
    <col min="4" max="4" width="16.7109375" style="0" bestFit="1" customWidth="1"/>
  </cols>
  <sheetData>
    <row r="1" ht="12.75">
      <c r="A1" s="6" t="s">
        <v>62</v>
      </c>
    </row>
    <row r="2" ht="12.75">
      <c r="A2" t="s">
        <v>85</v>
      </c>
    </row>
    <row r="4" spans="2:6" ht="12.75">
      <c r="B4" t="s">
        <v>14</v>
      </c>
      <c r="C4" t="s">
        <v>15</v>
      </c>
      <c r="D4" t="s">
        <v>16</v>
      </c>
      <c r="E4" t="s">
        <v>17</v>
      </c>
      <c r="F4" t="s">
        <v>18</v>
      </c>
    </row>
    <row r="5" spans="1:6" ht="12.75">
      <c r="A5">
        <v>1979</v>
      </c>
      <c r="B5">
        <v>754</v>
      </c>
      <c r="C5">
        <v>195</v>
      </c>
      <c r="D5">
        <v>169</v>
      </c>
      <c r="E5">
        <v>68</v>
      </c>
      <c r="F5">
        <v>387</v>
      </c>
    </row>
    <row r="6" spans="1:6" ht="12.75">
      <c r="A6">
        <v>1980</v>
      </c>
      <c r="B6">
        <v>790</v>
      </c>
      <c r="C6">
        <v>174</v>
      </c>
      <c r="D6">
        <v>152</v>
      </c>
      <c r="E6">
        <v>89</v>
      </c>
      <c r="F6">
        <v>414</v>
      </c>
    </row>
    <row r="7" spans="1:5" ht="12.75">
      <c r="A7">
        <v>1981</v>
      </c>
      <c r="B7">
        <v>902</v>
      </c>
      <c r="C7">
        <v>176</v>
      </c>
      <c r="E7">
        <v>93</v>
      </c>
    </row>
    <row r="8" spans="1:6" ht="12.75">
      <c r="A8">
        <v>1982</v>
      </c>
      <c r="B8">
        <v>783</v>
      </c>
      <c r="C8">
        <v>174</v>
      </c>
      <c r="D8">
        <v>162</v>
      </c>
      <c r="E8">
        <v>127</v>
      </c>
      <c r="F8">
        <v>347</v>
      </c>
    </row>
    <row r="9" spans="1:6" ht="12.75">
      <c r="A9">
        <v>1983</v>
      </c>
      <c r="B9">
        <v>737</v>
      </c>
      <c r="C9">
        <v>139</v>
      </c>
      <c r="D9">
        <v>164</v>
      </c>
      <c r="E9">
        <v>106</v>
      </c>
      <c r="F9">
        <v>368</v>
      </c>
    </row>
    <row r="10" spans="1:6" ht="12.75">
      <c r="A10">
        <v>1984</v>
      </c>
      <c r="B10">
        <v>730</v>
      </c>
      <c r="C10">
        <v>150</v>
      </c>
      <c r="D10">
        <v>176</v>
      </c>
      <c r="E10">
        <v>114</v>
      </c>
      <c r="F10">
        <v>317</v>
      </c>
    </row>
    <row r="11" spans="1:6" ht="12.75">
      <c r="A11">
        <v>1985</v>
      </c>
      <c r="B11">
        <v>655</v>
      </c>
      <c r="C11">
        <v>108</v>
      </c>
      <c r="D11">
        <v>206</v>
      </c>
      <c r="E11">
        <v>80</v>
      </c>
      <c r="F11">
        <v>292</v>
      </c>
    </row>
    <row r="12" spans="1:11" ht="12.75">
      <c r="A12">
        <v>1986</v>
      </c>
      <c r="B12">
        <v>698</v>
      </c>
      <c r="C12">
        <v>98</v>
      </c>
      <c r="D12">
        <v>209</v>
      </c>
      <c r="E12">
        <v>88</v>
      </c>
      <c r="F12">
        <v>356</v>
      </c>
      <c r="I12" s="20"/>
      <c r="J12" s="20"/>
      <c r="K12" s="20"/>
    </row>
    <row r="13" spans="1:11" ht="12.75">
      <c r="A13">
        <v>1987</v>
      </c>
      <c r="B13">
        <v>692</v>
      </c>
      <c r="C13">
        <v>94</v>
      </c>
      <c r="D13">
        <v>212</v>
      </c>
      <c r="E13">
        <v>105</v>
      </c>
      <c r="F13">
        <v>358</v>
      </c>
      <c r="I13" s="20"/>
      <c r="J13" s="20"/>
      <c r="K13" s="20"/>
    </row>
    <row r="14" spans="1:11" ht="12.75">
      <c r="A14">
        <v>1988</v>
      </c>
      <c r="B14">
        <v>676</v>
      </c>
      <c r="C14">
        <v>91</v>
      </c>
      <c r="D14">
        <v>184</v>
      </c>
      <c r="E14">
        <v>101</v>
      </c>
      <c r="F14">
        <v>390</v>
      </c>
      <c r="I14" s="29"/>
      <c r="J14" s="29"/>
      <c r="K14" s="20"/>
    </row>
    <row r="15" spans="1:11" ht="12.75">
      <c r="A15">
        <v>1989</v>
      </c>
      <c r="B15">
        <v>652</v>
      </c>
      <c r="C15">
        <v>61</v>
      </c>
      <c r="D15">
        <v>163</v>
      </c>
      <c r="E15">
        <v>121</v>
      </c>
      <c r="F15">
        <v>369</v>
      </c>
      <c r="I15" s="30"/>
      <c r="J15" s="30"/>
      <c r="K15" s="20"/>
    </row>
    <row r="16" spans="1:11" ht="12.75">
      <c r="A16">
        <v>1990</v>
      </c>
      <c r="B16">
        <v>720</v>
      </c>
      <c r="C16">
        <v>62</v>
      </c>
      <c r="D16">
        <v>223</v>
      </c>
      <c r="E16">
        <v>132</v>
      </c>
      <c r="F16">
        <v>383</v>
      </c>
      <c r="I16" s="30"/>
      <c r="J16" s="30"/>
      <c r="K16" s="20"/>
    </row>
    <row r="17" spans="1:11" ht="12.75">
      <c r="A17">
        <v>1991</v>
      </c>
      <c r="B17">
        <v>754</v>
      </c>
      <c r="C17">
        <v>51</v>
      </c>
      <c r="D17">
        <v>210</v>
      </c>
      <c r="E17">
        <v>158</v>
      </c>
      <c r="F17">
        <v>432</v>
      </c>
      <c r="I17" s="30"/>
      <c r="J17" s="30"/>
      <c r="K17" s="20"/>
    </row>
    <row r="18" spans="1:11" ht="12.75">
      <c r="A18">
        <v>1992</v>
      </c>
      <c r="B18">
        <v>877</v>
      </c>
      <c r="C18">
        <v>46</v>
      </c>
      <c r="D18">
        <v>220</v>
      </c>
      <c r="E18">
        <v>226</v>
      </c>
      <c r="F18">
        <v>461</v>
      </c>
      <c r="I18" s="30"/>
      <c r="J18" s="30"/>
      <c r="K18" s="20"/>
    </row>
    <row r="19" spans="1:11" ht="12.75">
      <c r="A19">
        <v>1993</v>
      </c>
      <c r="B19">
        <v>768</v>
      </c>
      <c r="C19">
        <v>46</v>
      </c>
      <c r="D19">
        <v>178</v>
      </c>
      <c r="E19">
        <v>275</v>
      </c>
      <c r="F19">
        <v>355</v>
      </c>
      <c r="I19" s="30"/>
      <c r="J19" s="30"/>
      <c r="K19" s="20"/>
    </row>
    <row r="20" spans="1:11" ht="12.75">
      <c r="A20">
        <v>1994</v>
      </c>
      <c r="B20">
        <v>842</v>
      </c>
      <c r="C20">
        <v>36</v>
      </c>
      <c r="D20">
        <v>159</v>
      </c>
      <c r="E20">
        <v>359</v>
      </c>
      <c r="F20">
        <v>384</v>
      </c>
      <c r="I20" s="30"/>
      <c r="J20" s="30"/>
      <c r="K20" s="20"/>
    </row>
    <row r="21" spans="1:11" ht="12.75">
      <c r="A21">
        <v>1995</v>
      </c>
      <c r="B21">
        <v>962</v>
      </c>
      <c r="C21">
        <v>31</v>
      </c>
      <c r="D21">
        <v>182</v>
      </c>
      <c r="E21">
        <v>405</v>
      </c>
      <c r="F21">
        <v>434</v>
      </c>
      <c r="I21" s="30"/>
      <c r="J21" s="30"/>
      <c r="K21" s="20"/>
    </row>
    <row r="22" spans="1:11" ht="12.75">
      <c r="A22">
        <v>1996</v>
      </c>
      <c r="B22">
        <v>1053</v>
      </c>
      <c r="C22">
        <v>35</v>
      </c>
      <c r="D22">
        <v>153</v>
      </c>
      <c r="E22">
        <v>527</v>
      </c>
      <c r="F22">
        <v>413</v>
      </c>
      <c r="I22" s="30"/>
      <c r="J22" s="30"/>
      <c r="K22" s="20"/>
    </row>
    <row r="23" spans="1:11" ht="12.75">
      <c r="A23">
        <v>1997</v>
      </c>
      <c r="B23">
        <v>1140</v>
      </c>
      <c r="C23">
        <v>35</v>
      </c>
      <c r="D23">
        <v>201</v>
      </c>
      <c r="E23">
        <v>507</v>
      </c>
      <c r="F23">
        <v>468</v>
      </c>
      <c r="I23" s="20"/>
      <c r="J23" s="20"/>
      <c r="K23" s="20"/>
    </row>
    <row r="24" spans="1:11" ht="12.75">
      <c r="A24">
        <v>1998</v>
      </c>
      <c r="B24">
        <v>1087</v>
      </c>
      <c r="C24">
        <v>27</v>
      </c>
      <c r="D24">
        <v>177</v>
      </c>
      <c r="E24">
        <v>512</v>
      </c>
      <c r="F24">
        <v>433</v>
      </c>
      <c r="I24" s="20"/>
      <c r="J24" s="20"/>
      <c r="K24" s="20"/>
    </row>
    <row r="25" spans="1:11" ht="12.75">
      <c r="A25">
        <v>1999</v>
      </c>
      <c r="B25">
        <v>1093</v>
      </c>
      <c r="C25">
        <v>16</v>
      </c>
      <c r="D25">
        <v>126</v>
      </c>
      <c r="E25">
        <v>577</v>
      </c>
      <c r="F25">
        <v>433</v>
      </c>
      <c r="I25" s="20"/>
      <c r="J25" s="20"/>
      <c r="K25" s="20"/>
    </row>
    <row r="26" spans="1:11" ht="12.75">
      <c r="A26">
        <v>2000</v>
      </c>
      <c r="B26">
        <v>1097</v>
      </c>
      <c r="C26">
        <v>9</v>
      </c>
      <c r="D26">
        <v>125</v>
      </c>
      <c r="E26">
        <v>599</v>
      </c>
      <c r="F26">
        <v>426</v>
      </c>
      <c r="I26" s="20"/>
      <c r="J26" s="20"/>
      <c r="K26" s="20"/>
    </row>
    <row r="27" spans="1:11" ht="12.75">
      <c r="A27">
        <v>2001</v>
      </c>
      <c r="B27">
        <v>868</v>
      </c>
      <c r="C27">
        <v>10</v>
      </c>
      <c r="D27">
        <v>134</v>
      </c>
      <c r="E27">
        <v>690</v>
      </c>
      <c r="F27">
        <v>411</v>
      </c>
      <c r="I27" s="20"/>
      <c r="J27" s="20"/>
      <c r="K27" s="20"/>
    </row>
    <row r="28" spans="9:11" ht="12.75">
      <c r="I28" s="20"/>
      <c r="J28" s="20"/>
      <c r="K28" s="20"/>
    </row>
    <row r="29" spans="9:11" ht="12.75">
      <c r="I29" s="20"/>
      <c r="J29" s="20"/>
      <c r="K29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37" sqref="E37"/>
    </sheetView>
  </sheetViews>
  <sheetFormatPr defaultColWidth="9.140625" defaultRowHeight="12.75"/>
  <sheetData>
    <row r="1" ht="14.25">
      <c r="A1" s="6" t="s">
        <v>63</v>
      </c>
    </row>
    <row r="2" ht="12.75">
      <c r="B2" t="s">
        <v>78</v>
      </c>
    </row>
    <row r="3" spans="2:5" ht="12.75">
      <c r="B3" t="s">
        <v>19</v>
      </c>
      <c r="C3" t="s">
        <v>20</v>
      </c>
      <c r="D3" t="s">
        <v>16</v>
      </c>
      <c r="E3" t="s">
        <v>59</v>
      </c>
    </row>
    <row r="4" spans="1:4" ht="12.75">
      <c r="A4">
        <v>1969</v>
      </c>
      <c r="B4">
        <v>27</v>
      </c>
      <c r="C4">
        <v>5</v>
      </c>
      <c r="D4">
        <v>15</v>
      </c>
    </row>
    <row r="5" spans="1:4" ht="12.75">
      <c r="A5">
        <v>1970</v>
      </c>
      <c r="B5">
        <v>48</v>
      </c>
      <c r="C5">
        <v>12</v>
      </c>
      <c r="D5">
        <v>25</v>
      </c>
    </row>
    <row r="6" spans="1:4" ht="12.75">
      <c r="A6">
        <v>1971</v>
      </c>
      <c r="B6">
        <v>58</v>
      </c>
      <c r="C6">
        <v>10</v>
      </c>
      <c r="D6">
        <v>38</v>
      </c>
    </row>
    <row r="7" spans="1:4" ht="12.75">
      <c r="A7">
        <v>1972</v>
      </c>
      <c r="B7">
        <v>79</v>
      </c>
      <c r="C7">
        <v>8</v>
      </c>
      <c r="D7">
        <v>54</v>
      </c>
    </row>
    <row r="8" spans="1:4" ht="12.75">
      <c r="A8">
        <v>1973</v>
      </c>
      <c r="B8">
        <v>128</v>
      </c>
      <c r="C8">
        <v>25</v>
      </c>
      <c r="D8">
        <v>78</v>
      </c>
    </row>
    <row r="9" spans="1:4" ht="12.75">
      <c r="A9">
        <v>1974</v>
      </c>
      <c r="B9">
        <v>155</v>
      </c>
      <c r="C9">
        <v>45</v>
      </c>
      <c r="D9">
        <v>75</v>
      </c>
    </row>
    <row r="10" spans="1:4" ht="12.75">
      <c r="A10">
        <v>1975</v>
      </c>
      <c r="B10">
        <v>217</v>
      </c>
      <c r="C10">
        <v>85</v>
      </c>
      <c r="D10">
        <v>105</v>
      </c>
    </row>
    <row r="11" spans="1:4" ht="12.75">
      <c r="A11">
        <v>1976</v>
      </c>
      <c r="B11">
        <v>275</v>
      </c>
      <c r="C11">
        <v>116</v>
      </c>
      <c r="D11">
        <v>122</v>
      </c>
    </row>
    <row r="12" spans="1:4" ht="12.75">
      <c r="A12">
        <v>1977</v>
      </c>
      <c r="B12">
        <v>430</v>
      </c>
      <c r="C12">
        <v>222</v>
      </c>
      <c r="D12">
        <v>146</v>
      </c>
    </row>
    <row r="13" spans="1:4" ht="12.75">
      <c r="A13">
        <v>1978</v>
      </c>
      <c r="B13">
        <v>507</v>
      </c>
      <c r="C13">
        <v>255</v>
      </c>
      <c r="D13">
        <v>192</v>
      </c>
    </row>
    <row r="14" spans="1:5" ht="12.75">
      <c r="A14">
        <v>1979</v>
      </c>
      <c r="B14">
        <v>556</v>
      </c>
      <c r="C14">
        <v>326</v>
      </c>
      <c r="D14">
        <v>169</v>
      </c>
      <c r="E14">
        <v>800</v>
      </c>
    </row>
    <row r="15" spans="1:4" ht="12.75">
      <c r="A15">
        <v>1980</v>
      </c>
      <c r="B15">
        <v>566</v>
      </c>
      <c r="C15">
        <v>341</v>
      </c>
      <c r="D15">
        <v>152</v>
      </c>
    </row>
    <row r="16" ht="12.75">
      <c r="A16">
        <v>1981</v>
      </c>
    </row>
    <row r="17" spans="1:4" ht="12.75">
      <c r="A17">
        <v>1982</v>
      </c>
      <c r="B17">
        <v>509</v>
      </c>
      <c r="C17">
        <v>293</v>
      </c>
      <c r="D17">
        <v>162</v>
      </c>
    </row>
    <row r="18" spans="1:4" ht="12.75">
      <c r="A18">
        <v>1983</v>
      </c>
      <c r="B18">
        <v>532</v>
      </c>
      <c r="C18">
        <v>322</v>
      </c>
      <c r="D18">
        <v>164</v>
      </c>
    </row>
    <row r="19" spans="1:4" ht="12.75">
      <c r="A19">
        <v>1984</v>
      </c>
      <c r="B19">
        <v>493</v>
      </c>
      <c r="C19">
        <v>259</v>
      </c>
      <c r="D19">
        <v>176</v>
      </c>
    </row>
    <row r="20" spans="1:4" ht="12.75">
      <c r="A20">
        <v>1985</v>
      </c>
      <c r="B20">
        <v>498</v>
      </c>
      <c r="C20">
        <v>254</v>
      </c>
      <c r="D20">
        <v>206</v>
      </c>
    </row>
    <row r="21" spans="1:4" ht="12.75">
      <c r="A21">
        <v>1986</v>
      </c>
      <c r="B21">
        <v>565</v>
      </c>
      <c r="C21">
        <v>294</v>
      </c>
      <c r="D21">
        <v>209</v>
      </c>
    </row>
    <row r="22" spans="1:4" ht="12.75">
      <c r="A22">
        <v>1987</v>
      </c>
      <c r="B22">
        <v>570</v>
      </c>
      <c r="C22">
        <v>299</v>
      </c>
      <c r="D22">
        <v>212</v>
      </c>
    </row>
    <row r="23" spans="1:4" ht="12.75">
      <c r="A23">
        <v>1988</v>
      </c>
      <c r="B23">
        <v>574</v>
      </c>
      <c r="C23">
        <v>320</v>
      </c>
      <c r="D23">
        <v>184</v>
      </c>
    </row>
    <row r="24" spans="1:4" ht="12.75">
      <c r="A24">
        <v>1989</v>
      </c>
      <c r="B24">
        <v>532</v>
      </c>
      <c r="C24">
        <v>310</v>
      </c>
      <c r="D24">
        <v>163</v>
      </c>
    </row>
    <row r="25" spans="1:4" ht="12.75">
      <c r="A25">
        <v>1990</v>
      </c>
      <c r="B25">
        <v>606</v>
      </c>
      <c r="C25">
        <v>303</v>
      </c>
      <c r="D25">
        <v>223</v>
      </c>
    </row>
    <row r="26" spans="1:4" ht="12.75">
      <c r="A26">
        <v>1991</v>
      </c>
      <c r="B26">
        <v>642</v>
      </c>
      <c r="C26">
        <v>364</v>
      </c>
      <c r="D26">
        <v>210</v>
      </c>
    </row>
    <row r="27" spans="1:4" ht="12.75">
      <c r="A27">
        <v>1992</v>
      </c>
      <c r="B27">
        <v>681</v>
      </c>
      <c r="C27">
        <v>380</v>
      </c>
      <c r="D27">
        <v>220</v>
      </c>
    </row>
    <row r="28" spans="1:4" ht="12.75">
      <c r="A28">
        <v>1993</v>
      </c>
      <c r="B28">
        <v>544</v>
      </c>
      <c r="C28">
        <v>366</v>
      </c>
      <c r="D28">
        <v>178</v>
      </c>
    </row>
    <row r="29" spans="1:4" ht="12.75">
      <c r="A29">
        <v>1994</v>
      </c>
      <c r="B29">
        <v>545</v>
      </c>
      <c r="C29">
        <v>386</v>
      </c>
      <c r="D29">
        <v>159</v>
      </c>
    </row>
    <row r="30" spans="1:4" ht="12.75">
      <c r="A30">
        <v>1995</v>
      </c>
      <c r="B30">
        <v>607</v>
      </c>
      <c r="C30">
        <v>425</v>
      </c>
      <c r="D30">
        <v>182</v>
      </c>
    </row>
    <row r="31" spans="1:4" ht="12.75">
      <c r="A31">
        <v>1996</v>
      </c>
      <c r="B31">
        <v>569</v>
      </c>
      <c r="C31">
        <v>416</v>
      </c>
      <c r="D31">
        <v>153</v>
      </c>
    </row>
    <row r="32" spans="1:4" ht="12.75">
      <c r="A32">
        <v>1997</v>
      </c>
      <c r="B32">
        <v>666</v>
      </c>
      <c r="C32">
        <v>465</v>
      </c>
      <c r="D32">
        <v>201</v>
      </c>
    </row>
    <row r="33" spans="1:4" ht="12.75">
      <c r="A33">
        <v>1998</v>
      </c>
      <c r="B33">
        <v>612</v>
      </c>
      <c r="C33">
        <v>435</v>
      </c>
      <c r="D33">
        <v>177</v>
      </c>
    </row>
    <row r="34" spans="1:4" ht="12.75">
      <c r="A34">
        <v>1999</v>
      </c>
      <c r="B34">
        <v>559</v>
      </c>
      <c r="C34">
        <v>433</v>
      </c>
      <c r="D34">
        <v>126</v>
      </c>
    </row>
    <row r="35" spans="1:4" ht="12.75">
      <c r="A35">
        <v>2000</v>
      </c>
      <c r="B35">
        <v>551</v>
      </c>
      <c r="C35">
        <f>B35-D35</f>
        <v>426</v>
      </c>
      <c r="D35">
        <v>125</v>
      </c>
    </row>
    <row r="36" spans="1:5" ht="12.75">
      <c r="A36">
        <v>2001</v>
      </c>
      <c r="B36">
        <v>545</v>
      </c>
      <c r="C36">
        <f>B36-D36</f>
        <v>411</v>
      </c>
      <c r="D36">
        <v>134</v>
      </c>
      <c r="E36">
        <v>800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F43" sqref="F43"/>
    </sheetView>
  </sheetViews>
  <sheetFormatPr defaultColWidth="9.140625" defaultRowHeight="12.75"/>
  <sheetData>
    <row r="1" ht="12.75">
      <c r="A1" s="7" t="s">
        <v>64</v>
      </c>
    </row>
    <row r="2" ht="12.75">
      <c r="A2" s="7" t="s">
        <v>86</v>
      </c>
    </row>
    <row r="4" spans="2:7" ht="12.75">
      <c r="B4" t="s">
        <v>21</v>
      </c>
      <c r="C4" t="s">
        <v>22</v>
      </c>
      <c r="D4" t="s">
        <v>23</v>
      </c>
      <c r="E4" t="s">
        <v>9</v>
      </c>
      <c r="F4" t="s">
        <v>24</v>
      </c>
      <c r="G4" t="s">
        <v>59</v>
      </c>
    </row>
    <row r="5" spans="1:6" ht="12.75">
      <c r="A5">
        <v>1968</v>
      </c>
      <c r="B5">
        <v>140</v>
      </c>
      <c r="C5">
        <v>169</v>
      </c>
      <c r="D5">
        <v>3</v>
      </c>
      <c r="E5">
        <v>133</v>
      </c>
      <c r="F5">
        <v>29</v>
      </c>
    </row>
    <row r="6" spans="1:6" ht="12.75">
      <c r="A6">
        <v>1969</v>
      </c>
      <c r="B6">
        <v>106</v>
      </c>
      <c r="C6">
        <v>131</v>
      </c>
      <c r="D6">
        <v>1</v>
      </c>
      <c r="E6">
        <v>99</v>
      </c>
      <c r="F6">
        <v>25</v>
      </c>
    </row>
    <row r="7" spans="1:6" ht="12.75">
      <c r="A7">
        <v>1970</v>
      </c>
      <c r="B7">
        <v>100</v>
      </c>
      <c r="C7">
        <v>120</v>
      </c>
      <c r="D7">
        <v>0</v>
      </c>
      <c r="E7">
        <v>93</v>
      </c>
      <c r="F7">
        <v>20</v>
      </c>
    </row>
    <row r="8" spans="1:6" ht="12.75">
      <c r="A8">
        <v>1971</v>
      </c>
      <c r="B8">
        <v>114</v>
      </c>
      <c r="C8">
        <v>135</v>
      </c>
      <c r="D8">
        <v>1</v>
      </c>
      <c r="E8">
        <v>105</v>
      </c>
      <c r="F8">
        <v>21</v>
      </c>
    </row>
    <row r="9" spans="1:6" ht="12.75">
      <c r="A9">
        <v>1972</v>
      </c>
      <c r="B9">
        <v>103</v>
      </c>
      <c r="C9">
        <v>126</v>
      </c>
      <c r="D9">
        <v>0</v>
      </c>
      <c r="E9">
        <v>99</v>
      </c>
      <c r="F9">
        <v>23</v>
      </c>
    </row>
    <row r="10" spans="1:6" ht="12.75">
      <c r="A10">
        <v>1973</v>
      </c>
      <c r="B10">
        <v>108</v>
      </c>
      <c r="C10">
        <v>124</v>
      </c>
      <c r="D10">
        <v>0</v>
      </c>
      <c r="E10">
        <v>102</v>
      </c>
      <c r="F10">
        <v>16</v>
      </c>
    </row>
    <row r="11" spans="1:6" ht="12.75">
      <c r="A11">
        <v>1974</v>
      </c>
      <c r="B11">
        <v>114</v>
      </c>
      <c r="C11">
        <v>137</v>
      </c>
      <c r="D11">
        <v>0</v>
      </c>
      <c r="E11">
        <v>108</v>
      </c>
      <c r="F11">
        <v>23</v>
      </c>
    </row>
    <row r="12" spans="1:6" ht="12.75">
      <c r="A12">
        <v>1975</v>
      </c>
      <c r="B12">
        <v>90</v>
      </c>
      <c r="C12">
        <v>108</v>
      </c>
      <c r="D12">
        <v>2</v>
      </c>
      <c r="E12">
        <v>85</v>
      </c>
      <c r="F12">
        <v>18</v>
      </c>
    </row>
    <row r="13" spans="1:6" ht="12.75">
      <c r="A13">
        <v>1976</v>
      </c>
      <c r="B13">
        <v>104</v>
      </c>
      <c r="C13">
        <v>123</v>
      </c>
      <c r="D13">
        <v>0</v>
      </c>
      <c r="E13">
        <v>101</v>
      </c>
      <c r="F13">
        <v>19</v>
      </c>
    </row>
    <row r="14" spans="1:6" ht="12.75">
      <c r="A14">
        <v>1977</v>
      </c>
      <c r="B14">
        <v>90</v>
      </c>
      <c r="C14">
        <v>107</v>
      </c>
      <c r="D14">
        <v>3</v>
      </c>
      <c r="E14">
        <v>83</v>
      </c>
      <c r="F14">
        <v>17</v>
      </c>
    </row>
    <row r="15" spans="1:6" ht="12.75">
      <c r="A15">
        <v>1978</v>
      </c>
      <c r="B15">
        <v>63</v>
      </c>
      <c r="C15">
        <v>78</v>
      </c>
      <c r="D15">
        <v>2</v>
      </c>
      <c r="E15">
        <v>58</v>
      </c>
      <c r="F15">
        <v>15</v>
      </c>
    </row>
    <row r="16" spans="1:7" ht="12.75">
      <c r="A16">
        <v>1979</v>
      </c>
      <c r="B16">
        <v>61</v>
      </c>
      <c r="C16">
        <v>68</v>
      </c>
      <c r="D16">
        <v>23</v>
      </c>
      <c r="E16">
        <v>34</v>
      </c>
      <c r="F16">
        <v>7</v>
      </c>
      <c r="G16">
        <v>180</v>
      </c>
    </row>
    <row r="17" spans="1:6" ht="12.75">
      <c r="A17">
        <v>1980</v>
      </c>
      <c r="B17">
        <v>93</v>
      </c>
      <c r="C17">
        <v>104</v>
      </c>
      <c r="D17">
        <v>33</v>
      </c>
      <c r="E17">
        <v>58</v>
      </c>
      <c r="F17">
        <v>11</v>
      </c>
    </row>
    <row r="18" spans="1:6" ht="12.75">
      <c r="A18">
        <v>1981</v>
      </c>
      <c r="B18">
        <v>83</v>
      </c>
      <c r="C18">
        <v>98</v>
      </c>
      <c r="D18">
        <v>34</v>
      </c>
      <c r="E18">
        <v>47</v>
      </c>
      <c r="F18">
        <v>15</v>
      </c>
    </row>
    <row r="19" spans="1:6" ht="12.75">
      <c r="A19">
        <v>1982</v>
      </c>
      <c r="B19">
        <v>64</v>
      </c>
      <c r="C19">
        <v>76</v>
      </c>
      <c r="D19">
        <v>31</v>
      </c>
      <c r="E19">
        <v>33</v>
      </c>
      <c r="F19">
        <v>12</v>
      </c>
    </row>
    <row r="20" spans="1:6" ht="12.75">
      <c r="A20">
        <v>1983</v>
      </c>
      <c r="B20">
        <v>69</v>
      </c>
      <c r="C20">
        <v>76</v>
      </c>
      <c r="D20">
        <v>25</v>
      </c>
      <c r="E20">
        <v>43</v>
      </c>
      <c r="F20">
        <v>7</v>
      </c>
    </row>
    <row r="21" spans="1:6" ht="12.75">
      <c r="A21">
        <v>1984</v>
      </c>
      <c r="B21">
        <v>71</v>
      </c>
      <c r="C21">
        <v>79</v>
      </c>
      <c r="D21">
        <v>39</v>
      </c>
      <c r="E21">
        <v>31</v>
      </c>
      <c r="F21">
        <v>8</v>
      </c>
    </row>
    <row r="22" spans="1:6" ht="12.75">
      <c r="A22">
        <v>1985</v>
      </c>
      <c r="B22">
        <v>73</v>
      </c>
      <c r="C22">
        <v>80</v>
      </c>
      <c r="D22">
        <v>40</v>
      </c>
      <c r="E22">
        <v>31</v>
      </c>
      <c r="F22">
        <v>7</v>
      </c>
    </row>
    <row r="23" spans="1:6" ht="12.75">
      <c r="A23">
        <v>1986</v>
      </c>
      <c r="B23">
        <v>79</v>
      </c>
      <c r="C23">
        <v>85</v>
      </c>
      <c r="D23">
        <v>33</v>
      </c>
      <c r="E23">
        <v>45</v>
      </c>
      <c r="F23">
        <v>6</v>
      </c>
    </row>
    <row r="24" spans="1:6" ht="12.75">
      <c r="A24">
        <v>1987</v>
      </c>
      <c r="B24">
        <v>70</v>
      </c>
      <c r="C24">
        <v>73</v>
      </c>
      <c r="D24">
        <v>35</v>
      </c>
      <c r="E24">
        <v>33</v>
      </c>
      <c r="F24">
        <v>3</v>
      </c>
    </row>
    <row r="25" spans="1:6" ht="12.75">
      <c r="A25">
        <v>1988</v>
      </c>
      <c r="B25">
        <v>82</v>
      </c>
      <c r="C25">
        <v>87</v>
      </c>
      <c r="D25">
        <v>43</v>
      </c>
      <c r="E25">
        <v>39</v>
      </c>
      <c r="F25">
        <v>5</v>
      </c>
    </row>
    <row r="26" spans="1:6" ht="12.75">
      <c r="A26">
        <v>1989</v>
      </c>
      <c r="B26">
        <v>83</v>
      </c>
      <c r="C26">
        <v>94</v>
      </c>
      <c r="D26">
        <v>48</v>
      </c>
      <c r="E26">
        <v>34</v>
      </c>
      <c r="F26">
        <v>11</v>
      </c>
    </row>
    <row r="27" spans="1:6" ht="12.75">
      <c r="A27">
        <v>1990</v>
      </c>
      <c r="B27">
        <v>64</v>
      </c>
      <c r="C27">
        <v>69</v>
      </c>
      <c r="D27">
        <v>29</v>
      </c>
      <c r="E27">
        <v>33</v>
      </c>
      <c r="F27">
        <v>5</v>
      </c>
    </row>
    <row r="28" spans="1:6" ht="12.75">
      <c r="A28">
        <v>1991</v>
      </c>
      <c r="B28">
        <v>72</v>
      </c>
      <c r="C28">
        <v>76</v>
      </c>
      <c r="D28">
        <v>41</v>
      </c>
      <c r="E28">
        <v>30</v>
      </c>
      <c r="F28">
        <v>4</v>
      </c>
    </row>
    <row r="29" spans="1:6" ht="12.75">
      <c r="A29">
        <v>1992</v>
      </c>
      <c r="B29">
        <v>71</v>
      </c>
      <c r="C29">
        <v>78</v>
      </c>
      <c r="D29">
        <v>45</v>
      </c>
      <c r="E29">
        <v>24</v>
      </c>
      <c r="F29">
        <v>7</v>
      </c>
    </row>
    <row r="30" spans="1:6" ht="12.75">
      <c r="A30">
        <v>1993</v>
      </c>
      <c r="B30">
        <v>63</v>
      </c>
      <c r="C30">
        <v>62</v>
      </c>
      <c r="D30">
        <v>45</v>
      </c>
      <c r="E30">
        <v>10</v>
      </c>
      <c r="F30">
        <v>7</v>
      </c>
    </row>
    <row r="31" spans="1:6" ht="12.75">
      <c r="A31">
        <v>1994</v>
      </c>
      <c r="B31">
        <v>53</v>
      </c>
      <c r="C31">
        <v>60</v>
      </c>
      <c r="D31">
        <v>26</v>
      </c>
      <c r="E31">
        <v>23</v>
      </c>
      <c r="F31">
        <v>11</v>
      </c>
    </row>
    <row r="32" spans="1:6" ht="12.75">
      <c r="A32">
        <v>1995</v>
      </c>
      <c r="B32">
        <v>49</v>
      </c>
      <c r="C32">
        <v>53</v>
      </c>
      <c r="D32">
        <v>28</v>
      </c>
      <c r="E32">
        <v>24</v>
      </c>
      <c r="F32">
        <v>1</v>
      </c>
    </row>
    <row r="33" spans="1:6" ht="12.75">
      <c r="A33">
        <v>1996</v>
      </c>
      <c r="B33">
        <f aca="true" t="shared" si="0" ref="B33:B38">C33-F33</f>
        <v>45</v>
      </c>
      <c r="C33">
        <v>57</v>
      </c>
      <c r="D33">
        <v>27</v>
      </c>
      <c r="E33">
        <v>18</v>
      </c>
      <c r="F33">
        <v>12</v>
      </c>
    </row>
    <row r="34" spans="1:6" ht="12.75">
      <c r="A34">
        <v>1997</v>
      </c>
      <c r="B34">
        <f t="shared" si="0"/>
        <v>34</v>
      </c>
      <c r="C34">
        <v>39</v>
      </c>
      <c r="D34">
        <v>26</v>
      </c>
      <c r="E34">
        <v>8</v>
      </c>
      <c r="F34">
        <v>5</v>
      </c>
    </row>
    <row r="35" spans="1:6" ht="12.75">
      <c r="A35">
        <v>1998</v>
      </c>
      <c r="B35">
        <f t="shared" si="0"/>
        <v>41</v>
      </c>
      <c r="C35">
        <v>50</v>
      </c>
      <c r="D35">
        <v>26</v>
      </c>
      <c r="E35">
        <v>15</v>
      </c>
      <c r="F35">
        <v>9</v>
      </c>
    </row>
    <row r="36" spans="1:6" ht="12.75">
      <c r="A36">
        <v>1999</v>
      </c>
      <c r="B36">
        <f t="shared" si="0"/>
        <v>33</v>
      </c>
      <c r="C36">
        <v>39</v>
      </c>
      <c r="D36">
        <v>22</v>
      </c>
      <c r="E36">
        <v>11</v>
      </c>
      <c r="F36">
        <v>6</v>
      </c>
    </row>
    <row r="37" spans="1:6" ht="12.75">
      <c r="A37">
        <v>2000</v>
      </c>
      <c r="B37">
        <f t="shared" si="0"/>
        <v>20</v>
      </c>
      <c r="C37">
        <v>29</v>
      </c>
      <c r="D37">
        <v>16</v>
      </c>
      <c r="E37">
        <v>4</v>
      </c>
      <c r="F37">
        <v>9</v>
      </c>
    </row>
    <row r="38" spans="1:7" ht="12.75">
      <c r="A38">
        <v>2001</v>
      </c>
      <c r="B38">
        <f t="shared" si="0"/>
        <v>29</v>
      </c>
      <c r="C38">
        <v>32</v>
      </c>
      <c r="D38">
        <v>20</v>
      </c>
      <c r="E38">
        <v>9</v>
      </c>
      <c r="F38">
        <v>3</v>
      </c>
      <c r="G38">
        <v>180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3">
      <selection activeCell="A27" sqref="A27"/>
    </sheetView>
  </sheetViews>
  <sheetFormatPr defaultColWidth="9.140625" defaultRowHeight="12.75"/>
  <sheetData>
    <row r="1" ht="12.75">
      <c r="A1" s="6" t="s">
        <v>65</v>
      </c>
    </row>
    <row r="3" spans="2:6" ht="89.25">
      <c r="B3" t="s">
        <v>28</v>
      </c>
      <c r="C3" t="s">
        <v>26</v>
      </c>
      <c r="D3" t="s">
        <v>27</v>
      </c>
      <c r="E3" s="14" t="s">
        <v>87</v>
      </c>
      <c r="F3" s="14" t="s">
        <v>88</v>
      </c>
    </row>
    <row r="4" spans="1:2" ht="12.75">
      <c r="A4">
        <v>1979</v>
      </c>
      <c r="B4">
        <v>152</v>
      </c>
    </row>
    <row r="5" spans="1:2" ht="12.75">
      <c r="A5">
        <v>1980</v>
      </c>
      <c r="B5">
        <v>138</v>
      </c>
    </row>
    <row r="6" spans="1:2" ht="12.75">
      <c r="A6">
        <v>1981</v>
      </c>
      <c r="B6">
        <v>143</v>
      </c>
    </row>
    <row r="7" spans="1:2" ht="12.75">
      <c r="A7">
        <v>1982</v>
      </c>
      <c r="B7">
        <v>214</v>
      </c>
    </row>
    <row r="8" spans="1:2" ht="12.75">
      <c r="A8">
        <v>1983</v>
      </c>
      <c r="B8">
        <v>178</v>
      </c>
    </row>
    <row r="9" spans="1:2" ht="12.75">
      <c r="A9">
        <v>1984</v>
      </c>
      <c r="B9">
        <v>200</v>
      </c>
    </row>
    <row r="10" spans="1:6" ht="12.75">
      <c r="A10">
        <v>1985</v>
      </c>
      <c r="B10">
        <v>221</v>
      </c>
      <c r="F10">
        <v>293</v>
      </c>
    </row>
    <row r="11" spans="1:6" ht="12.75">
      <c r="A11">
        <v>1986</v>
      </c>
      <c r="B11">
        <v>232</v>
      </c>
      <c r="F11">
        <v>308</v>
      </c>
    </row>
    <row r="12" spans="1:2" ht="12.75">
      <c r="A12">
        <v>1987</v>
      </c>
      <c r="B12">
        <v>289</v>
      </c>
    </row>
    <row r="13" spans="1:3" ht="12.75">
      <c r="A13">
        <v>1988</v>
      </c>
      <c r="B13">
        <v>275</v>
      </c>
      <c r="C13" s="1">
        <v>1193</v>
      </c>
    </row>
    <row r="14" spans="1:3" ht="12.75">
      <c r="A14">
        <v>1989</v>
      </c>
      <c r="B14">
        <v>298</v>
      </c>
      <c r="C14" s="1">
        <v>1159</v>
      </c>
    </row>
    <row r="15" spans="1:3" ht="12.75">
      <c r="A15">
        <v>1990</v>
      </c>
      <c r="B15">
        <v>363</v>
      </c>
      <c r="C15" s="2">
        <v>1229</v>
      </c>
    </row>
    <row r="16" spans="1:6" ht="12.75">
      <c r="A16">
        <v>1991</v>
      </c>
      <c r="B16">
        <v>384</v>
      </c>
      <c r="C16" s="2">
        <v>1290</v>
      </c>
      <c r="F16" s="32"/>
    </row>
    <row r="17" spans="1:6" ht="12.75">
      <c r="A17">
        <v>1992</v>
      </c>
      <c r="B17">
        <v>477</v>
      </c>
      <c r="C17" s="2">
        <v>1346</v>
      </c>
      <c r="F17" s="20"/>
    </row>
    <row r="18" spans="1:6" ht="12.75">
      <c r="A18">
        <v>1993</v>
      </c>
      <c r="B18">
        <v>493</v>
      </c>
      <c r="C18" s="3">
        <v>1272</v>
      </c>
      <c r="D18">
        <v>1629</v>
      </c>
      <c r="E18" s="31">
        <v>864</v>
      </c>
      <c r="F18" s="20">
        <v>687</v>
      </c>
    </row>
    <row r="19" spans="1:6" ht="12.75">
      <c r="A19">
        <v>1994</v>
      </c>
      <c r="B19">
        <v>612</v>
      </c>
      <c r="C19" s="3">
        <v>1508</v>
      </c>
      <c r="D19">
        <v>1779</v>
      </c>
      <c r="E19" s="31">
        <v>1002</v>
      </c>
      <c r="F19" s="20">
        <v>840</v>
      </c>
    </row>
    <row r="20" spans="1:6" ht="12.75">
      <c r="A20">
        <v>1995</v>
      </c>
      <c r="B20">
        <v>761</v>
      </c>
      <c r="D20">
        <v>1955</v>
      </c>
      <c r="E20" s="31">
        <v>1099</v>
      </c>
      <c r="F20" s="20">
        <v>979</v>
      </c>
    </row>
    <row r="21" spans="1:6" ht="12.75">
      <c r="A21">
        <v>1996</v>
      </c>
      <c r="B21">
        <v>889</v>
      </c>
      <c r="D21">
        <v>2149</v>
      </c>
      <c r="E21" s="31">
        <v>1247</v>
      </c>
      <c r="F21" s="33">
        <v>1153</v>
      </c>
    </row>
    <row r="22" spans="1:6" ht="12.75">
      <c r="A22">
        <v>1997</v>
      </c>
      <c r="B22">
        <v>944</v>
      </c>
      <c r="D22">
        <v>2223</v>
      </c>
      <c r="E22">
        <v>1302</v>
      </c>
      <c r="F22" s="33">
        <v>1225</v>
      </c>
    </row>
    <row r="23" spans="1:6" ht="12.75">
      <c r="A23">
        <v>1998</v>
      </c>
      <c r="B23">
        <v>1076</v>
      </c>
      <c r="D23">
        <v>2315</v>
      </c>
      <c r="E23">
        <v>1457</v>
      </c>
      <c r="F23" s="33">
        <v>1393</v>
      </c>
    </row>
    <row r="24" spans="1:6" ht="12.75">
      <c r="A24">
        <v>1999</v>
      </c>
      <c r="B24">
        <v>1568</v>
      </c>
      <c r="D24">
        <v>2428</v>
      </c>
      <c r="E24">
        <v>1567</v>
      </c>
      <c r="F24" s="33">
        <v>1486</v>
      </c>
    </row>
    <row r="25" spans="1:6" ht="12.75">
      <c r="A25">
        <v>2000</v>
      </c>
      <c r="E25">
        <v>1662</v>
      </c>
      <c r="F25" s="20">
        <v>1606</v>
      </c>
    </row>
    <row r="26" spans="1:6" ht="12.75">
      <c r="A26">
        <v>2001</v>
      </c>
      <c r="E26">
        <v>1623</v>
      </c>
      <c r="F26">
        <v>1443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M17" sqref="M17"/>
    </sheetView>
  </sheetViews>
  <sheetFormatPr defaultColWidth="9.140625" defaultRowHeight="12.75"/>
  <sheetData>
    <row r="1" ht="12.75">
      <c r="A1" s="6" t="s">
        <v>66</v>
      </c>
    </row>
    <row r="2" ht="12.75">
      <c r="A2" s="6" t="s">
        <v>89</v>
      </c>
    </row>
    <row r="4" spans="1:5" ht="12.75">
      <c r="A4" t="s">
        <v>29</v>
      </c>
      <c r="B4" t="s">
        <v>30</v>
      </c>
      <c r="C4" t="s">
        <v>7</v>
      </c>
      <c r="D4" t="s">
        <v>25</v>
      </c>
      <c r="E4" s="4"/>
    </row>
    <row r="5" spans="1:6" ht="12.75">
      <c r="A5">
        <v>1979</v>
      </c>
      <c r="B5">
        <v>87</v>
      </c>
      <c r="C5">
        <v>24</v>
      </c>
      <c r="D5">
        <f aca="true" t="shared" si="0" ref="D5:D18">(B5+C5)</f>
        <v>111</v>
      </c>
      <c r="E5" s="4"/>
      <c r="F5" s="4"/>
    </row>
    <row r="6" spans="1:6" ht="12.75">
      <c r="A6">
        <v>1980</v>
      </c>
      <c r="B6">
        <v>67</v>
      </c>
      <c r="C6">
        <v>27</v>
      </c>
      <c r="D6">
        <f t="shared" si="0"/>
        <v>94</v>
      </c>
      <c r="E6" s="4"/>
      <c r="F6" s="4"/>
    </row>
    <row r="7" spans="1:6" ht="12.75">
      <c r="A7">
        <v>1981</v>
      </c>
      <c r="B7">
        <v>46</v>
      </c>
      <c r="C7">
        <v>18</v>
      </c>
      <c r="D7">
        <f t="shared" si="0"/>
        <v>64</v>
      </c>
      <c r="E7" s="4"/>
      <c r="F7" s="4"/>
    </row>
    <row r="8" spans="1:6" ht="12.75">
      <c r="A8">
        <v>1982</v>
      </c>
      <c r="B8">
        <v>113</v>
      </c>
      <c r="C8">
        <v>29</v>
      </c>
      <c r="D8">
        <f t="shared" si="0"/>
        <v>142</v>
      </c>
      <c r="E8" s="4"/>
      <c r="F8" s="4"/>
    </row>
    <row r="9" spans="1:6" ht="12.75">
      <c r="A9">
        <v>1983</v>
      </c>
      <c r="B9">
        <v>96</v>
      </c>
      <c r="C9">
        <v>16</v>
      </c>
      <c r="D9">
        <f t="shared" si="0"/>
        <v>112</v>
      </c>
      <c r="E9" s="4"/>
      <c r="F9" s="4"/>
    </row>
    <row r="10" spans="1:6" ht="12.75">
      <c r="A10">
        <v>1984</v>
      </c>
      <c r="B10">
        <v>103</v>
      </c>
      <c r="C10">
        <v>24</v>
      </c>
      <c r="D10">
        <f t="shared" si="0"/>
        <v>127</v>
      </c>
      <c r="E10" s="4"/>
      <c r="F10" s="4"/>
    </row>
    <row r="11" spans="1:6" ht="12.75">
      <c r="A11">
        <v>1985</v>
      </c>
      <c r="B11">
        <v>134</v>
      </c>
      <c r="C11">
        <v>45</v>
      </c>
      <c r="D11">
        <f t="shared" si="0"/>
        <v>179</v>
      </c>
      <c r="E11" s="4"/>
      <c r="F11" s="4"/>
    </row>
    <row r="12" spans="1:6" ht="12.75">
      <c r="A12">
        <v>1986</v>
      </c>
      <c r="B12">
        <v>154</v>
      </c>
      <c r="C12">
        <v>35</v>
      </c>
      <c r="D12">
        <f t="shared" si="0"/>
        <v>189</v>
      </c>
      <c r="E12" s="4"/>
      <c r="F12" s="4"/>
    </row>
    <row r="13" spans="1:6" ht="12.75">
      <c r="A13">
        <v>1987</v>
      </c>
      <c r="B13">
        <v>166</v>
      </c>
      <c r="C13">
        <v>55</v>
      </c>
      <c r="D13">
        <f t="shared" si="0"/>
        <v>221</v>
      </c>
      <c r="E13" s="4"/>
      <c r="F13" s="4"/>
    </row>
    <row r="14" spans="1:6" ht="12.75">
      <c r="A14">
        <v>1988</v>
      </c>
      <c r="B14">
        <v>163</v>
      </c>
      <c r="C14">
        <v>49</v>
      </c>
      <c r="D14">
        <f t="shared" si="0"/>
        <v>212</v>
      </c>
      <c r="E14" s="4"/>
      <c r="F14" s="4"/>
    </row>
    <row r="15" spans="1:6" ht="12.75">
      <c r="A15">
        <v>1989</v>
      </c>
      <c r="B15">
        <v>185</v>
      </c>
      <c r="C15">
        <v>47</v>
      </c>
      <c r="D15">
        <f t="shared" si="0"/>
        <v>232</v>
      </c>
      <c r="E15" s="4"/>
      <c r="F15" s="4"/>
    </row>
    <row r="16" spans="1:6" ht="12.75">
      <c r="A16">
        <v>1990</v>
      </c>
      <c r="B16">
        <v>232</v>
      </c>
      <c r="C16">
        <v>44</v>
      </c>
      <c r="D16">
        <f t="shared" si="0"/>
        <v>276</v>
      </c>
      <c r="E16" s="4"/>
      <c r="F16" s="4"/>
    </row>
    <row r="17" spans="1:6" ht="12.75">
      <c r="A17">
        <v>1991</v>
      </c>
      <c r="B17">
        <v>230</v>
      </c>
      <c r="C17">
        <v>46</v>
      </c>
      <c r="D17">
        <f t="shared" si="0"/>
        <v>276</v>
      </c>
      <c r="E17" s="4"/>
      <c r="F17" s="4"/>
    </row>
    <row r="18" spans="1:6" ht="12.75">
      <c r="A18">
        <v>1992</v>
      </c>
      <c r="B18">
        <v>268</v>
      </c>
      <c r="C18">
        <v>44</v>
      </c>
      <c r="D18">
        <f t="shared" si="0"/>
        <v>312</v>
      </c>
      <c r="E18" s="4"/>
      <c r="F18" s="4"/>
    </row>
    <row r="19" spans="1:6" ht="12.75">
      <c r="A19">
        <v>1993</v>
      </c>
      <c r="B19">
        <v>250</v>
      </c>
      <c r="C19">
        <v>47</v>
      </c>
      <c r="D19">
        <f aca="true" t="shared" si="1" ref="D19:D26">B19+C19</f>
        <v>297</v>
      </c>
      <c r="E19" s="4"/>
      <c r="F19" s="4"/>
    </row>
    <row r="20" spans="1:6" ht="12.75">
      <c r="A20">
        <v>1994</v>
      </c>
      <c r="B20">
        <v>304</v>
      </c>
      <c r="C20">
        <v>52</v>
      </c>
      <c r="D20">
        <f t="shared" si="1"/>
        <v>356</v>
      </c>
      <c r="E20" s="4"/>
      <c r="F20" s="4"/>
    </row>
    <row r="21" spans="1:6" ht="12.75">
      <c r="A21">
        <v>1995</v>
      </c>
      <c r="B21">
        <v>381</v>
      </c>
      <c r="C21">
        <v>72</v>
      </c>
      <c r="D21">
        <f t="shared" si="1"/>
        <v>453</v>
      </c>
      <c r="E21" s="4"/>
      <c r="F21" s="4"/>
    </row>
    <row r="22" spans="1:6" ht="12.75">
      <c r="A22">
        <v>1996</v>
      </c>
      <c r="B22">
        <v>442</v>
      </c>
      <c r="C22">
        <v>103</v>
      </c>
      <c r="D22">
        <f t="shared" si="1"/>
        <v>545</v>
      </c>
      <c r="E22" s="4"/>
      <c r="F22" s="4"/>
    </row>
    <row r="23" spans="1:6" ht="12.75">
      <c r="A23">
        <v>1997</v>
      </c>
      <c r="B23">
        <v>494</v>
      </c>
      <c r="C23">
        <v>88</v>
      </c>
      <c r="D23">
        <f t="shared" si="1"/>
        <v>582</v>
      </c>
      <c r="E23" s="4"/>
      <c r="F23" s="4"/>
    </row>
    <row r="24" spans="1:6" ht="12.75">
      <c r="A24">
        <v>1998</v>
      </c>
      <c r="B24">
        <v>603</v>
      </c>
      <c r="C24">
        <v>123</v>
      </c>
      <c r="D24">
        <f t="shared" si="1"/>
        <v>726</v>
      </c>
      <c r="E24" s="4"/>
      <c r="F24" s="4"/>
    </row>
    <row r="25" spans="1:5" ht="12.75">
      <c r="A25">
        <v>1999</v>
      </c>
      <c r="B25">
        <v>693</v>
      </c>
      <c r="C25">
        <v>86</v>
      </c>
      <c r="D25">
        <f t="shared" si="1"/>
        <v>779</v>
      </c>
      <c r="E25" s="4"/>
    </row>
    <row r="26" spans="1:4" ht="12.75">
      <c r="A26">
        <v>2000</v>
      </c>
      <c r="B26">
        <v>726</v>
      </c>
      <c r="C26">
        <v>128</v>
      </c>
      <c r="D26">
        <f t="shared" si="1"/>
        <v>854</v>
      </c>
    </row>
    <row r="27" spans="1:4" ht="12.75">
      <c r="A27">
        <v>2001</v>
      </c>
      <c r="B27">
        <v>697</v>
      </c>
      <c r="C27">
        <v>121</v>
      </c>
      <c r="D27">
        <v>818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Toxicology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Flanagan</dc:creator>
  <cp:keywords/>
  <dc:description/>
  <cp:lastModifiedBy>zlu3</cp:lastModifiedBy>
  <cp:lastPrinted>2004-05-13T20:04:43Z</cp:lastPrinted>
  <dcterms:created xsi:type="dcterms:W3CDTF">2002-05-21T07:44:06Z</dcterms:created>
  <dcterms:modified xsi:type="dcterms:W3CDTF">2004-05-13T20:07:53Z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1519353190</vt:i4>
  </property>
  <property fmtid="{D5CDD505-2E9C-101B-9397-08002B2CF9AE}" pid="3" name="_EmailSubject">
    <vt:lpwstr>Invitation to participate in the ICE evolution</vt:lpwstr>
  </property>
  <property fmtid="{D5CDD505-2E9C-101B-9397-08002B2CF9AE}" pid="4" name="_AuthorEmail">
    <vt:lpwstr>Robert.Flanagan@gstt.nhs.uk</vt:lpwstr>
  </property>
  <property fmtid="{D5CDD505-2E9C-101B-9397-08002B2CF9AE}" pid="5" name="_AuthorEmailDisplayName">
    <vt:lpwstr>Flanagan Robert</vt:lpwstr>
  </property>
  <property fmtid="{D5CDD505-2E9C-101B-9397-08002B2CF9AE}" pid="6" name="_ReviewingToolsShownOnce">
    <vt:lpwstr/>
  </property>
  <property fmtid="{D5CDD505-2E9C-101B-9397-08002B2CF9AE}" pid="7" name="MSIP_Label_7b94a7b8-f06c-4dfe-bdcc-9b548fd58c31_Enabled">
    <vt:lpwstr>True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Owner">
    <vt:lpwstr>AHB-SIT-AIP-Cloud@cdc.gov</vt:lpwstr>
  </property>
  <property fmtid="{D5CDD505-2E9C-101B-9397-08002B2CF9AE}" pid="10" name="MSIP_Label_7b94a7b8-f06c-4dfe-bdcc-9b548fd58c31_SetDate">
    <vt:lpwstr>2019-04-25T23:19:36.3315151Z</vt:lpwstr>
  </property>
  <property fmtid="{D5CDD505-2E9C-101B-9397-08002B2CF9AE}" pid="11" name="MSIP_Label_7b94a7b8-f06c-4dfe-bdcc-9b548fd58c31_Name">
    <vt:lpwstr>General</vt:lpwstr>
  </property>
  <property fmtid="{D5CDD505-2E9C-101B-9397-08002B2CF9AE}" pid="12" name="MSIP_Label_7b94a7b8-f06c-4dfe-bdcc-9b548fd58c31_Application">
    <vt:lpwstr>Microsoft Azure Information Protection</vt:lpwstr>
  </property>
  <property fmtid="{D5CDD505-2E9C-101B-9397-08002B2CF9AE}" pid="13" name="MSIP_Label_7b94a7b8-f06c-4dfe-bdcc-9b548fd58c31_Extended_MSFT_Method">
    <vt:lpwstr>Automatic</vt:lpwstr>
  </property>
  <property fmtid="{D5CDD505-2E9C-101B-9397-08002B2CF9AE}" pid="14" name="Sensitivity">
    <vt:lpwstr>General</vt:lpwstr>
  </property>
</Properties>
</file>