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7\Spreadsheets\"/>
    </mc:Choice>
  </mc:AlternateContent>
  <bookViews>
    <workbookView xWindow="360" yWindow="15" windowWidth="11340" windowHeight="5820" tabRatio="811"/>
  </bookViews>
  <sheets>
    <sheet name="Introduction" sheetId="16" r:id="rId1"/>
    <sheet name="Populations" sheetId="10" r:id="rId2"/>
    <sheet name="Background" sheetId="30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62913"/>
</workbook>
</file>

<file path=xl/calcChain.xml><?xml version="1.0" encoding="utf-8"?>
<calcChain xmlns="http://schemas.openxmlformats.org/spreadsheetml/2006/main">
  <c r="A1" i="29" l="1"/>
  <c r="A1" i="28"/>
  <c r="A1" i="27"/>
  <c r="A1" i="26"/>
  <c r="A1" i="25"/>
  <c r="A1" i="24"/>
  <c r="A1" i="23"/>
  <c r="A1" i="22"/>
  <c r="A1" i="18"/>
  <c r="A1" i="21"/>
  <c r="A1" i="20"/>
  <c r="A1" i="14"/>
  <c r="D15" i="30" l="1"/>
  <c r="A4" i="30"/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L32" i="29"/>
  <c r="O32" i="29" s="1"/>
  <c r="J32" i="29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J40" i="29" s="1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D13" i="29"/>
  <c r="G13" i="29" s="1"/>
  <c r="B13" i="29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D38" i="24"/>
  <c r="G38" i="24" s="1"/>
  <c r="B38" i="24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L37" i="23"/>
  <c r="O37" i="23" s="1"/>
  <c r="J37" i="23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D15" i="23"/>
  <c r="G15" i="23" s="1"/>
  <c r="B15" i="23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L27" i="22"/>
  <c r="O27" i="22" s="1"/>
  <c r="J27" i="22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D15" i="22"/>
  <c r="G15" i="22" s="1"/>
  <c r="B15" i="22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D16" i="21"/>
  <c r="G16" i="21" s="1"/>
  <c r="B16" i="2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D7" i="21"/>
  <c r="G7" i="21" s="1"/>
  <c r="B7" i="2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L37" i="20"/>
  <c r="O37" i="20" s="1"/>
  <c r="J37" i="20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<sst xmlns="http://schemas.openxmlformats.org/spreadsheetml/2006/main" count="954" uniqueCount="163">
  <si>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</si>
  <si>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</si>
  <si>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</si>
  <si>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</si>
  <si>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</si>
  <si>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</si>
  <si>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</si>
  <si>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</si>
  <si>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</si>
  <si>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</si>
  <si>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</si>
  <si>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</si>
  <si>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</si>
  <si>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</si>
  <si>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</si>
  <si>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</si>
  <si>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</si>
  <si>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</si>
  <si>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</si>
  <si>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</si>
  <si>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</si>
  <si>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</si>
  <si>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>YES</t>
  </si>
  <si>
    <t>NO</t>
  </si>
  <si>
    <t>hospitals are participating in the</t>
  </si>
  <si>
    <t>State Population Data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</si>
  <si>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</si>
  <si>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</si>
  <si>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</si>
  <si>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</si>
  <si>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</si>
  <si>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</si>
  <si>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</si>
  <si>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</si>
  <si>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</si>
  <si>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</si>
  <si>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</si>
  <si>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</si>
  <si>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</si>
  <si>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</si>
  <si>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</si>
  <si>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</si>
  <si>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</si>
  <si>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</si>
  <si>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</si>
  <si>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</si>
  <si>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</si>
  <si>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</si>
  <si>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 xml:space="preserve">-         Please answer all the questions on the background information sheets. 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</si>
  <si>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</si>
  <si>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</si>
  <si>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</si>
  <si>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</si>
  <si>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</si>
  <si>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</si>
  <si>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</si>
  <si>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</si>
  <si>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</si>
  <si>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</si>
  <si>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</si>
  <si>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</si>
  <si>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</si>
  <si>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</si>
  <si>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</si>
  <si>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</si>
  <si>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</si>
  <si>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</si>
  <si>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</si>
  <si>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</si>
  <si>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</si>
  <si>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</si>
  <si>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 xml:space="preserve">2017 State Population 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</si>
  <si>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</si>
  <si>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</si>
  <si>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</si>
  <si>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State Injury Indicators Report-2017</t>
  </si>
  <si>
    <t>Indicator</t>
  </si>
  <si>
    <t>Nonfatal Emergency Department (ED) Visits for All Injuries--Overall</t>
  </si>
  <si>
    <t>Nonfatal ED Visits for All Injuries--Males</t>
  </si>
  <si>
    <t>Nonfatal ED Visits for All Injuries--Females</t>
  </si>
  <si>
    <t>Nonfatal ED Visits for All Injuries--Overall</t>
  </si>
  <si>
    <t>Number of ED Visits</t>
  </si>
  <si>
    <t>Nonfatal Drowning-related Emergency Department (ED) Visits</t>
  </si>
  <si>
    <t>Nonfatal Drowning-related ED Visits--Overall</t>
  </si>
  <si>
    <t>Nonfatal Drowning-related ED Visits--Males</t>
  </si>
  <si>
    <t>Nonfatal Drowning-related ED Visits--Females</t>
  </si>
  <si>
    <t>Nonfatal Unintentional Fall-related Emergency Department (ED) Visits</t>
  </si>
  <si>
    <t>Nonfatal Unintentional Fall-related ED Visits--Overall</t>
  </si>
  <si>
    <t>Nonfatal Unintentional Fall-related ED Visits--Males</t>
  </si>
  <si>
    <t>Nonfatal Unintentional Fall-related ED Visits--Females</t>
  </si>
  <si>
    <t>Nonfatal Fall-related Hip Fracture Emergency Department (ED) Visits in Persons Aged 65 Years and Older</t>
  </si>
  <si>
    <t>Nonfatal Fall-related Hip Fracture ED Visits in Persons Aged 65 Years and Older--Overall</t>
  </si>
  <si>
    <t>Nonfatal Fall-related Hip Fracture ED Visits in Persons Aged 65 Years and Older--Males</t>
  </si>
  <si>
    <t>Nonfatal Fall-related Hip Fracture ED Visits in Persons Aged 65 Years and Older--Females</t>
  </si>
  <si>
    <t>Nonfatal Unintentional Fire-related Injury Emergency Department (ED) Visits</t>
  </si>
  <si>
    <t>Nonfatal Unintentional Fire-related Injury ED Visits--Overall</t>
  </si>
  <si>
    <t>Nonfatal Unintentional Fire-related Injury ED Visits--Males</t>
  </si>
  <si>
    <t>Nonfatal Unintentional Fire-related Injury ED Visits--Females</t>
  </si>
  <si>
    <t>Nonfatal Firearm-related Emergency Department (ED) Visits</t>
  </si>
  <si>
    <t>Nonfatal Firearm-related ED Visits--Overall</t>
  </si>
  <si>
    <t>Nonfatal Firearm-related ED Visits--Males</t>
  </si>
  <si>
    <t>Nonfatal Firearm-related ED Visits--Females</t>
  </si>
  <si>
    <t>Nonfatal Assault-related Emergency Department (ED) Visits</t>
  </si>
  <si>
    <t>Nonfatal Assault-related ED Visits--Overall</t>
  </si>
  <si>
    <t>Nonfatal Assault-related ED Visits--Males</t>
  </si>
  <si>
    <t>Nonfatal Assault-related ED Visits--Females</t>
  </si>
  <si>
    <t>Nonfatal Unintentional Motor Vehicle Traffic-related (MVT) Emergency Department (ED) Visits</t>
  </si>
  <si>
    <t>Nonfatal Unintentional Motor Vehicle Traffic-related (MVT) ED Visits--Overall</t>
  </si>
  <si>
    <t>Nonfatal Unintentional Motor Vehicle Traffic-related (MVT) ED Visits--Males</t>
  </si>
  <si>
    <t>Nonfatal Unintentional Motor Vehicle Traffic-related (MVT) ED Visits--Females</t>
  </si>
  <si>
    <t>Nonfatal Nondrug Poisoning Emergency Department (ED) Visits</t>
  </si>
  <si>
    <t>Nonfatal Nondrug Poisoning ED Visits--Overall</t>
  </si>
  <si>
    <t>Nonfatal Nondrug Poisoning ED Visits--Males</t>
  </si>
  <si>
    <t>Nonfatal Nondrug Poisoning ED Visits--Females</t>
  </si>
  <si>
    <t>Nonfatal Intentional Self-Harm Emergency Department (ED) Visits</t>
  </si>
  <si>
    <t>Nonfatal Intentional Self-Harm ED Visits--Overall</t>
  </si>
  <si>
    <t>Nonfatal Intentional Self-Harm ED Visits--Males</t>
  </si>
  <si>
    <t>Nonfatal Intentional Self-Harm ED Visits--Females</t>
  </si>
  <si>
    <t>Nonfatal Traumatic Brain Injury (TBI) Emergency Department (ED) Visits--Proposed Case Definition</t>
  </si>
  <si>
    <t>Nonfatal Traumatic Brain Injury (TBI) ED Visits--Proposed Case Definition--Overall</t>
  </si>
  <si>
    <t>Nonfatal Traumatic Brain Injury (TBI) ED Visits--Proposed Case Definition--Males</t>
  </si>
  <si>
    <t>Nonfatal Traumatic Brain Injury (TBI) ED Visits--Proposed Case Definition--Females</t>
  </si>
  <si>
    <t>Nonfatal Traumatic Brain Injury (TBI) Emergency Department (ED) Visits--S09.90 as Only TBI Code</t>
  </si>
  <si>
    <t>Nonfatal Traumatic Brain Injury (TBI) ED Visits--S09.90 as Only TBI Code--Overall</t>
  </si>
  <si>
    <t>Nonfatal Traumatic Brain Injury (TBI) ED Visits--S09.90 as Only TBI Code--Males</t>
  </si>
  <si>
    <t>Nonfatal Traumatic Brain Injury (TBI) ED Visits--S09.90 as Only TBI Code--Females</t>
  </si>
  <si>
    <t xml:space="preserve">Emergency Department (ED) Data </t>
  </si>
  <si>
    <t>Nonfatal ED Visits for All Injuries</t>
  </si>
  <si>
    <t xml:space="preserve">Nonfatal Drowning-related ED Visits </t>
  </si>
  <si>
    <t>Nonfatal Unintentional Fall-related ED Visits</t>
  </si>
  <si>
    <t>Nonfatal Fall-related Hip Fracture ED Visits in 65+</t>
  </si>
  <si>
    <t>Nonfatal Unintentional Fire-related Injury ED Visits</t>
  </si>
  <si>
    <t>Nonfatal Firearm-related ED Visits</t>
  </si>
  <si>
    <t>Nonfatal Assault-related ED Visits</t>
  </si>
  <si>
    <t>Nonfatal Unintentional Motor Vehicle Traffic-related ED Visits</t>
  </si>
  <si>
    <t>Nonfatal Nondrug Poisoning ED Visits</t>
  </si>
  <si>
    <t>Nonfatal Intentional Self-Harm ED Visits</t>
  </si>
  <si>
    <t>TBI ED Visits--Proposed Case Definition</t>
  </si>
  <si>
    <t>TBI ED Visits--S09.90 as Only TBI Code</t>
  </si>
  <si>
    <t>Emergency Department (ED) Data</t>
  </si>
  <si>
    <r>
      <t xml:space="preserve">emergency department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</si>
  <si>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Factors Affecting Representativeness of State Emergency Department Data Sets for Injury Surveillance</t>
  </si>
  <si>
    <t xml:space="preserve">Are ED visits that result in hospital </t>
  </si>
  <si>
    <t>admission included?</t>
  </si>
  <si>
    <t>Are follow-up visits and transfers from other</t>
  </si>
  <si>
    <t xml:space="preserve"> EDs included?</t>
  </si>
  <si>
    <t xml:space="preserve">treated in other states? (If yes, </t>
  </si>
  <si>
    <t>This is the total number of cases in the injury subset</t>
  </si>
  <si>
    <t>Emergency Department Data – 2017</t>
  </si>
  <si>
    <t xml:space="preserve">This spreadsheet is to be used for the calculation and submission of the emergency department visit-related Injury Indicator Rates for 2017.  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</si>
  <si>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</si>
  <si>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</si>
  <si>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 xml:space="preserve">No injury diagnosis code </t>
  </si>
  <si>
    <t>No external cause of injury information</t>
  </si>
  <si>
    <t>Percentage of ED injury visits with external-cause-of-injury coding</t>
  </si>
  <si>
    <t>Are sufficient numbers of your state's residents who are</t>
  </si>
  <si>
    <t>border ED visits) such that it affects your rates?</t>
  </si>
  <si>
    <t>If so, what did you find useful and/or how would you improve it?</t>
  </si>
  <si>
    <t>Individuals to be Credited (please list all names and include degrees):</t>
  </si>
  <si>
    <t>injured treated in neighboring states (cross-</t>
  </si>
  <si>
    <t xml:space="preserve">Number of ED visits with an injury diagnosis (Table 1 in "Preparing your Data: Nonfatal ED Visits") OR an external cause of injury (Table 2 in "Preparing your Data: Nonfatal ED Visits") code </t>
  </si>
  <si>
    <t>Code that contains external cause of injury information (Table 3 in "Preparing your Data: Nonfatal ED Visits")</t>
  </si>
  <si>
    <t xml:space="preserve">Injury diagnosis code (Table 1 in "Preparing your Data: Nonfatal ED Visits")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</si>
</sst>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" fillId="0" borderId="2" xfId="0" applyFont="1" applyBorder="1"/>
    <xf numFmtId="0" fontId="0" fillId="3" borderId="0" xfId="0" applyFill="1" applyAlignment="1" applyProtection="1">
      <alignment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left" indent="4"/>
    </xf>
    <xf numFmtId="0" fontId="8" fillId="0" borderId="19" xfId="0" applyFont="1" applyBorder="1" applyAlignment="1" applyProtection="1">
      <alignment horizontal="left" wrapText="1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29"/>
  <sheetViews>
    <sheetView tabSelected="1" zoomScale="9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30</v>
      </c>
    </row>
    <row r="3" spans="1:1" x14ac:dyDescent="0.2">
      <c r="A3" s="1" t="s">
        <v>148</v>
      </c>
    </row>
    <row r="4" spans="1:1" ht="15" x14ac:dyDescent="0.2">
      <c r="A4" s="10"/>
    </row>
    <row r="5" spans="1:1" x14ac:dyDescent="0.2">
      <c r="A5" s="56" t="s">
        <v>149</v>
      </c>
    </row>
    <row r="6" spans="1:1" x14ac:dyDescent="0.2">
      <c r="A6" s="56"/>
    </row>
    <row r="7" spans="1:1" x14ac:dyDescent="0.2">
      <c r="A7" s="29" t="s">
        <v>31</v>
      </c>
    </row>
    <row r="8" spans="1:1" x14ac:dyDescent="0.2">
      <c r="A8" s="29"/>
    </row>
    <row r="9" spans="1:1" x14ac:dyDescent="0.2">
      <c r="A9" s="25" t="s">
        <v>32</v>
      </c>
    </row>
    <row r="10" spans="1:1" x14ac:dyDescent="0.2">
      <c r="A10" s="30" t="s">
        <v>29</v>
      </c>
    </row>
    <row r="11" spans="1:1" x14ac:dyDescent="0.2">
      <c r="A11" s="31" t="s">
        <v>45</v>
      </c>
    </row>
    <row r="12" spans="1:1" x14ac:dyDescent="0.2">
      <c r="A12" s="31" t="s">
        <v>41</v>
      </c>
    </row>
    <row r="13" spans="1:1" x14ac:dyDescent="0.2">
      <c r="A13" s="30"/>
    </row>
    <row r="14" spans="1:1" x14ac:dyDescent="0.2">
      <c r="A14" s="25" t="s">
        <v>48</v>
      </c>
    </row>
    <row r="15" spans="1:1" x14ac:dyDescent="0.2">
      <c r="A15" s="30"/>
    </row>
    <row r="16" spans="1:1" x14ac:dyDescent="0.2">
      <c r="A16" s="25" t="s">
        <v>51</v>
      </c>
    </row>
    <row r="17" spans="1:1" x14ac:dyDescent="0.2">
      <c r="A17" s="29"/>
    </row>
    <row r="18" spans="1:1" x14ac:dyDescent="0.2">
      <c r="A18" s="25" t="s">
        <v>33</v>
      </c>
    </row>
    <row r="19" spans="1:1" x14ac:dyDescent="0.2">
      <c r="A19" s="29"/>
    </row>
    <row r="20" spans="1:1" x14ac:dyDescent="0.2">
      <c r="A20" s="26" t="s">
        <v>44</v>
      </c>
    </row>
    <row r="21" spans="1:1" x14ac:dyDescent="0.2">
      <c r="A21" s="26" t="s">
        <v>47</v>
      </c>
    </row>
    <row r="22" spans="1:1" x14ac:dyDescent="0.2">
      <c r="A22" s="29"/>
    </row>
    <row r="23" spans="1:1" x14ac:dyDescent="0.2">
      <c r="A23" s="71" t="s">
        <v>150</v>
      </c>
    </row>
    <row r="24" spans="1:1" x14ac:dyDescent="0.2">
      <c r="A24" s="30"/>
    </row>
    <row r="25" spans="1:1" x14ac:dyDescent="0.2">
      <c r="A25" s="25" t="s">
        <v>50</v>
      </c>
    </row>
    <row r="26" spans="1:1" x14ac:dyDescent="0.2">
      <c r="A26" s="25" t="s">
        <v>46</v>
      </c>
    </row>
    <row r="27" spans="1:1" x14ac:dyDescent="0.2">
      <c r="A27" s="30"/>
    </row>
    <row r="28" spans="1:1" x14ac:dyDescent="0.2">
      <c r="A28" s="11" t="s">
        <v>34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102</v>
      </c>
    </row>
    <row r="4" spans="1:12" x14ac:dyDescent="0.2">
      <c r="A4" s="5" t="s">
        <v>103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104</v>
      </c>
      <c r="I25" s="5" t="s">
        <v>105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106</v>
      </c>
    </row>
    <row r="4" spans="1:12" x14ac:dyDescent="0.2">
      <c r="A4" s="5" t="s">
        <v>107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108</v>
      </c>
      <c r="I25" s="5" t="s">
        <v>109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110</v>
      </c>
    </row>
    <row r="4" spans="1:12" x14ac:dyDescent="0.2">
      <c r="A4" s="5" t="s">
        <v>111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112</v>
      </c>
      <c r="I25" s="5" t="s">
        <v>113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114</v>
      </c>
    </row>
    <row r="4" spans="1:12" x14ac:dyDescent="0.2">
      <c r="A4" s="5" t="s">
        <v>115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116</v>
      </c>
      <c r="I25" s="5" t="s">
        <v>117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118</v>
      </c>
    </row>
    <row r="4" spans="1:12" x14ac:dyDescent="0.2">
      <c r="A4" s="5" t="s">
        <v>119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120</v>
      </c>
      <c r="I25" s="5" t="s">
        <v>121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122</v>
      </c>
    </row>
    <row r="4" spans="1:12" x14ac:dyDescent="0.2">
      <c r="A4" s="5" t="s">
        <v>123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124</v>
      </c>
      <c r="I25" s="5" t="s">
        <v>125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51"/>
  <sheetViews>
    <sheetView zoomScale="90" workbookViewId="0">
      <selection activeCell="A5" sqref="A5"/>
    </sheetView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75</v>
      </c>
    </row>
    <row r="2" spans="1:4" x14ac:dyDescent="0.2">
      <c r="A2" s="4" t="s">
        <v>126</v>
      </c>
    </row>
    <row r="4" spans="1:4" x14ac:dyDescent="0.2">
      <c r="A4" s="3" t="s">
        <v>12</v>
      </c>
    </row>
    <row r="5" spans="1:4" x14ac:dyDescent="0.2">
      <c r="A5" s="91">
        <f>Populations!A4</f>
        <v>0</v>
      </c>
    </row>
    <row r="6" spans="1:4" x14ac:dyDescent="0.2">
      <c r="A6" s="34"/>
    </row>
    <row r="7" spans="1:4" x14ac:dyDescent="0.2">
      <c r="A7" s="35" t="s">
        <v>28</v>
      </c>
      <c r="B7" s="20"/>
      <c r="C7" s="20"/>
    </row>
    <row r="8" spans="1:4" ht="24.95" customHeight="1" x14ac:dyDescent="0.2">
      <c r="A8" s="6" t="s">
        <v>76</v>
      </c>
      <c r="B8" s="20" t="s">
        <v>13</v>
      </c>
      <c r="C8" s="36" t="s">
        <v>14</v>
      </c>
      <c r="D8" s="37"/>
    </row>
    <row r="9" spans="1:4" ht="15" customHeight="1" x14ac:dyDescent="0.2">
      <c r="A9" s="57" t="s">
        <v>127</v>
      </c>
      <c r="B9" s="38">
        <f>Injury!C$19</f>
        <v>0</v>
      </c>
      <c r="C9" s="39">
        <f>Injury!G$19</f>
        <v>0</v>
      </c>
      <c r="D9" s="40"/>
    </row>
    <row r="10" spans="1:4" ht="15" customHeight="1" x14ac:dyDescent="0.2">
      <c r="A10" s="3" t="s">
        <v>128</v>
      </c>
      <c r="B10" s="38">
        <f>Drowning!C$19</f>
        <v>0</v>
      </c>
      <c r="C10" s="39">
        <f>Drowning!G$19</f>
        <v>0</v>
      </c>
      <c r="D10" s="40"/>
    </row>
    <row r="11" spans="1:4" ht="15" customHeight="1" x14ac:dyDescent="0.2">
      <c r="A11" s="3" t="s">
        <v>129</v>
      </c>
      <c r="B11" s="38">
        <f>Fall!C$19</f>
        <v>0</v>
      </c>
      <c r="C11" s="39">
        <f>Fall!G$19</f>
        <v>0</v>
      </c>
      <c r="D11" s="40"/>
    </row>
    <row r="12" spans="1:4" ht="15" customHeight="1" x14ac:dyDescent="0.2">
      <c r="A12" s="3" t="s">
        <v>130</v>
      </c>
      <c r="B12" s="38">
        <f>Fall_Hipfx!C$9</f>
        <v>0</v>
      </c>
      <c r="C12" s="39">
        <f>Fall_Hipfx!G$9</f>
        <v>0</v>
      </c>
      <c r="D12" s="40"/>
    </row>
    <row r="13" spans="1:4" ht="15" customHeight="1" x14ac:dyDescent="0.2">
      <c r="A13" s="41" t="s">
        <v>131</v>
      </c>
      <c r="B13" s="38">
        <f>Fire!C$19</f>
        <v>0</v>
      </c>
      <c r="C13" s="39">
        <f>Fire!G$19</f>
        <v>0</v>
      </c>
      <c r="D13" s="42"/>
    </row>
    <row r="14" spans="1:4" ht="15" customHeight="1" x14ac:dyDescent="0.2">
      <c r="A14" s="3" t="s">
        <v>132</v>
      </c>
      <c r="B14" s="38">
        <f>Firearm!C$19</f>
        <v>0</v>
      </c>
      <c r="C14" s="39">
        <f>Firearm!G$19</f>
        <v>0</v>
      </c>
      <c r="D14" s="42"/>
    </row>
    <row r="15" spans="1:4" ht="15" customHeight="1" x14ac:dyDescent="0.2">
      <c r="A15" s="3" t="s">
        <v>133</v>
      </c>
      <c r="B15" s="38">
        <f>Assault!C$19</f>
        <v>0</v>
      </c>
      <c r="C15" s="39">
        <f>Assault!G$19</f>
        <v>0</v>
      </c>
      <c r="D15" s="42"/>
    </row>
    <row r="16" spans="1:4" ht="15" customHeight="1" x14ac:dyDescent="0.2">
      <c r="A16" s="41" t="s">
        <v>134</v>
      </c>
      <c r="B16" s="38">
        <f>MVT!C$19</f>
        <v>0</v>
      </c>
      <c r="C16" s="39">
        <f>MVT!G$19</f>
        <v>0</v>
      </c>
      <c r="D16" s="40"/>
    </row>
    <row r="17" spans="1:9" ht="15" customHeight="1" x14ac:dyDescent="0.2">
      <c r="A17" s="43" t="s">
        <v>135</v>
      </c>
      <c r="B17" s="38">
        <f>Nondrug_poison!C$19</f>
        <v>0</v>
      </c>
      <c r="C17" s="39">
        <f>Nondrug_poison!G$19</f>
        <v>0</v>
      </c>
      <c r="D17" s="40"/>
    </row>
    <row r="18" spans="1:9" ht="15" customHeight="1" x14ac:dyDescent="0.2">
      <c r="A18" s="3" t="s">
        <v>136</v>
      </c>
      <c r="B18" s="38">
        <f>Selfharm!C$19</f>
        <v>0</v>
      </c>
      <c r="C18" s="39">
        <f>Selfharm!G$19</f>
        <v>0</v>
      </c>
      <c r="D18" s="40"/>
    </row>
    <row r="19" spans="1:9" ht="15" customHeight="1" x14ac:dyDescent="0.2">
      <c r="A19" s="57" t="s">
        <v>137</v>
      </c>
      <c r="B19" s="38">
        <f>TBI!C$19</f>
        <v>0</v>
      </c>
      <c r="C19" s="39">
        <f>TBI!G$19</f>
        <v>0</v>
      </c>
      <c r="D19" s="40"/>
    </row>
    <row r="20" spans="1:9" ht="15" customHeight="1" x14ac:dyDescent="0.2">
      <c r="A20" s="57" t="s">
        <v>138</v>
      </c>
      <c r="B20" s="38">
        <f>TBI_S0990!C$19</f>
        <v>0</v>
      </c>
      <c r="C20" s="39">
        <f>TBI_S0990!G$19</f>
        <v>0</v>
      </c>
      <c r="D20" s="40"/>
    </row>
    <row r="23" spans="1:9" x14ac:dyDescent="0.2">
      <c r="A23" s="13" t="s">
        <v>27</v>
      </c>
      <c r="B23" s="140" t="s">
        <v>15</v>
      </c>
      <c r="C23" s="140"/>
      <c r="D23" s="44"/>
      <c r="E23" s="140" t="s">
        <v>16</v>
      </c>
      <c r="F23" s="140"/>
    </row>
    <row r="24" spans="1:9" ht="24.95" customHeight="1" x14ac:dyDescent="0.2">
      <c r="A24" s="6" t="s">
        <v>76</v>
      </c>
      <c r="B24" s="44" t="s">
        <v>13</v>
      </c>
      <c r="C24" s="45" t="s">
        <v>14</v>
      </c>
      <c r="D24" s="44"/>
      <c r="E24" s="44" t="s">
        <v>13</v>
      </c>
      <c r="F24" s="45" t="s">
        <v>14</v>
      </c>
      <c r="H24" s="4"/>
      <c r="I24" s="44"/>
    </row>
    <row r="25" spans="1:9" ht="15" customHeight="1" x14ac:dyDescent="0.2">
      <c r="A25" s="57" t="s">
        <v>127</v>
      </c>
      <c r="B25" s="38">
        <f>Injury!C$40</f>
        <v>0</v>
      </c>
      <c r="C25" s="39">
        <f>Injury!G$40</f>
        <v>0</v>
      </c>
      <c r="D25" s="46"/>
      <c r="E25" s="38">
        <f>Injury!K$40</f>
        <v>0</v>
      </c>
      <c r="F25" s="39">
        <f>Injury!O$40</f>
        <v>0</v>
      </c>
      <c r="H25" s="8"/>
    </row>
    <row r="26" spans="1:9" ht="15" customHeight="1" x14ac:dyDescent="0.2">
      <c r="A26" s="3" t="s">
        <v>128</v>
      </c>
      <c r="B26" s="38">
        <f>Drowning!C$40</f>
        <v>0</v>
      </c>
      <c r="C26" s="39">
        <f>Drowning!G$40</f>
        <v>0</v>
      </c>
      <c r="D26" s="47"/>
      <c r="E26" s="38">
        <f>Drowning!K$40</f>
        <v>0</v>
      </c>
      <c r="F26" s="39">
        <f>Drowning!O$40</f>
        <v>0</v>
      </c>
      <c r="H26" s="8"/>
    </row>
    <row r="27" spans="1:9" ht="15" customHeight="1" x14ac:dyDescent="0.2">
      <c r="A27" s="3" t="s">
        <v>129</v>
      </c>
      <c r="B27" s="38">
        <f>Fall!C$40</f>
        <v>0</v>
      </c>
      <c r="C27" s="39">
        <f>Fall!G$40</f>
        <v>0</v>
      </c>
      <c r="D27" s="47"/>
      <c r="E27" s="38">
        <f>Fall!K$40</f>
        <v>0</v>
      </c>
      <c r="F27" s="39">
        <f>Fall!O$40</f>
        <v>0</v>
      </c>
      <c r="H27" s="8"/>
    </row>
    <row r="28" spans="1:9" ht="15" customHeight="1" x14ac:dyDescent="0.2">
      <c r="A28" s="3" t="s">
        <v>130</v>
      </c>
      <c r="B28" s="38">
        <f>Fall_Hipfx!C$17</f>
        <v>0</v>
      </c>
      <c r="C28" s="39">
        <f>Fall_Hipfx!G$17</f>
        <v>0</v>
      </c>
      <c r="E28" s="38">
        <f>Fall_Hipfx!K$17</f>
        <v>0</v>
      </c>
      <c r="F28" s="39">
        <f>Fall_Hipfx!O$17</f>
        <v>0</v>
      </c>
      <c r="H28" s="8"/>
    </row>
    <row r="29" spans="1:9" ht="15" customHeight="1" x14ac:dyDescent="0.2">
      <c r="A29" s="41" t="s">
        <v>131</v>
      </c>
      <c r="B29" s="38">
        <f>Fire!C$40</f>
        <v>0</v>
      </c>
      <c r="C29" s="39">
        <f>Fire!G$40</f>
        <v>0</v>
      </c>
      <c r="D29" s="47"/>
      <c r="E29" s="38">
        <f>Fire!K$40</f>
        <v>0</v>
      </c>
      <c r="F29" s="39">
        <f>Fire!O$40</f>
        <v>0</v>
      </c>
      <c r="H29" s="8"/>
    </row>
    <row r="30" spans="1:9" ht="15" customHeight="1" x14ac:dyDescent="0.2">
      <c r="A30" s="3" t="s">
        <v>132</v>
      </c>
      <c r="B30" s="38">
        <f>Firearm!C$40</f>
        <v>0</v>
      </c>
      <c r="C30" s="39">
        <f>Firearm!G$40</f>
        <v>0</v>
      </c>
      <c r="D30" s="47"/>
      <c r="E30" s="38">
        <f>Firearm!K$40</f>
        <v>0</v>
      </c>
      <c r="F30" s="39">
        <f>Firearm!O$40</f>
        <v>0</v>
      </c>
      <c r="H30" s="8"/>
    </row>
    <row r="31" spans="1:9" ht="15" customHeight="1" x14ac:dyDescent="0.2">
      <c r="A31" s="3" t="s">
        <v>133</v>
      </c>
      <c r="B31" s="38">
        <f>Assault!C$40</f>
        <v>0</v>
      </c>
      <c r="C31" s="39">
        <f>Assault!G$40</f>
        <v>0</v>
      </c>
      <c r="E31" s="38">
        <f>Assault!K$40</f>
        <v>0</v>
      </c>
      <c r="F31" s="39">
        <f>Assault!O$40</f>
        <v>0</v>
      </c>
      <c r="H31" s="8"/>
    </row>
    <row r="32" spans="1:9" ht="15" customHeight="1" x14ac:dyDescent="0.2">
      <c r="A32" s="41" t="s">
        <v>134</v>
      </c>
      <c r="B32" s="38">
        <f>MVT!C$40</f>
        <v>0</v>
      </c>
      <c r="C32" s="39">
        <f>MVT!G$40</f>
        <v>0</v>
      </c>
      <c r="D32" s="48"/>
      <c r="E32" s="38">
        <f>MVT!K$40</f>
        <v>0</v>
      </c>
      <c r="F32" s="39">
        <f>MVT!O$40</f>
        <v>0</v>
      </c>
      <c r="G32" s="48"/>
      <c r="H32" s="49"/>
    </row>
    <row r="33" spans="1:8" ht="15" customHeight="1" x14ac:dyDescent="0.2">
      <c r="A33" s="65" t="s">
        <v>135</v>
      </c>
      <c r="B33" s="38">
        <f>Nondrug_poison!C$40</f>
        <v>0</v>
      </c>
      <c r="C33" s="39">
        <f>Nondrug_poison!G$40</f>
        <v>0</v>
      </c>
      <c r="E33" s="38">
        <f>Nondrug_poison!K$40</f>
        <v>0</v>
      </c>
      <c r="F33" s="39">
        <f>Nondrug_poison!O$40</f>
        <v>0</v>
      </c>
      <c r="H33" s="8"/>
    </row>
    <row r="34" spans="1:8" ht="15" customHeight="1" x14ac:dyDescent="0.2">
      <c r="A34" s="3" t="s">
        <v>136</v>
      </c>
      <c r="B34" s="38">
        <f>Selfharm!C$40</f>
        <v>0</v>
      </c>
      <c r="C34" s="39">
        <f>Selfharm!G$40</f>
        <v>0</v>
      </c>
      <c r="D34" s="47"/>
      <c r="E34" s="38">
        <f>Selfharm!K$40</f>
        <v>0</v>
      </c>
      <c r="F34" s="39">
        <f>Selfharm!O$40</f>
        <v>0</v>
      </c>
      <c r="H34" s="8"/>
    </row>
    <row r="35" spans="1:8" ht="15" customHeight="1" x14ac:dyDescent="0.2">
      <c r="A35" s="57" t="s">
        <v>137</v>
      </c>
      <c r="B35" s="38">
        <f>TBI!C$40</f>
        <v>0</v>
      </c>
      <c r="C35" s="39">
        <f>TBI!G$40</f>
        <v>0</v>
      </c>
      <c r="D35" s="47"/>
      <c r="E35" s="38">
        <f>TBI!K$40</f>
        <v>0</v>
      </c>
      <c r="F35" s="39">
        <f>TBI!O$40</f>
        <v>0</v>
      </c>
      <c r="H35" s="8"/>
    </row>
    <row r="36" spans="1:8" ht="15" customHeight="1" x14ac:dyDescent="0.2">
      <c r="A36" s="57" t="s">
        <v>138</v>
      </c>
      <c r="B36" s="38">
        <f>TBI_S0990!C$40</f>
        <v>0</v>
      </c>
      <c r="C36" s="39">
        <f>TBI_S0990!G$40</f>
        <v>0</v>
      </c>
      <c r="D36" s="47"/>
      <c r="E36" s="38">
        <f>TBI_S0990!K$40</f>
        <v>0</v>
      </c>
      <c r="F36" s="39">
        <f>TBI_S0990!O$40</f>
        <v>0</v>
      </c>
      <c r="H36" s="8"/>
    </row>
    <row r="40" spans="1:8" x14ac:dyDescent="0.2">
      <c r="A40" s="127" t="s">
        <v>42</v>
      </c>
      <c r="B40" s="127"/>
      <c r="C40" s="127"/>
      <c r="D40" s="127"/>
      <c r="E40" s="127"/>
      <c r="F40" s="127"/>
    </row>
    <row r="41" spans="1:8" x14ac:dyDescent="0.2">
      <c r="A41" s="131"/>
      <c r="B41" s="132"/>
      <c r="C41" s="132"/>
      <c r="D41" s="132"/>
      <c r="E41" s="132"/>
      <c r="F41" s="133"/>
    </row>
    <row r="42" spans="1:8" x14ac:dyDescent="0.2">
      <c r="A42" s="134"/>
      <c r="B42" s="135"/>
      <c r="C42" s="135"/>
      <c r="D42" s="135"/>
      <c r="E42" s="135"/>
      <c r="F42" s="136"/>
    </row>
    <row r="43" spans="1:8" x14ac:dyDescent="0.2">
      <c r="A43" s="134"/>
      <c r="B43" s="135"/>
      <c r="C43" s="135"/>
      <c r="D43" s="135"/>
      <c r="E43" s="135"/>
      <c r="F43" s="136"/>
    </row>
    <row r="44" spans="1:8" x14ac:dyDescent="0.2">
      <c r="A44" s="134"/>
      <c r="B44" s="135"/>
      <c r="C44" s="135"/>
      <c r="D44" s="135"/>
      <c r="E44" s="135"/>
      <c r="F44" s="136"/>
    </row>
    <row r="45" spans="1:8" x14ac:dyDescent="0.2">
      <c r="A45" s="134"/>
      <c r="B45" s="135"/>
      <c r="C45" s="135"/>
      <c r="D45" s="135"/>
      <c r="E45" s="135"/>
      <c r="F45" s="136"/>
    </row>
    <row r="46" spans="1:8" x14ac:dyDescent="0.2">
      <c r="A46" s="134"/>
      <c r="B46" s="135"/>
      <c r="C46" s="135"/>
      <c r="D46" s="135"/>
      <c r="E46" s="135"/>
      <c r="F46" s="136"/>
    </row>
    <row r="47" spans="1:8" x14ac:dyDescent="0.2">
      <c r="A47" s="134"/>
      <c r="B47" s="135"/>
      <c r="C47" s="135"/>
      <c r="D47" s="135"/>
      <c r="E47" s="135"/>
      <c r="F47" s="136"/>
    </row>
    <row r="48" spans="1:8" x14ac:dyDescent="0.2">
      <c r="A48" s="134"/>
      <c r="B48" s="135"/>
      <c r="C48" s="135"/>
      <c r="D48" s="135"/>
      <c r="E48" s="135"/>
      <c r="F48" s="136"/>
    </row>
    <row r="49" spans="1:6" x14ac:dyDescent="0.2">
      <c r="A49" s="134"/>
      <c r="B49" s="135"/>
      <c r="C49" s="135"/>
      <c r="D49" s="135"/>
      <c r="E49" s="135"/>
      <c r="F49" s="136"/>
    </row>
    <row r="50" spans="1:6" x14ac:dyDescent="0.2">
      <c r="A50" s="134"/>
      <c r="B50" s="135"/>
      <c r="C50" s="135"/>
      <c r="D50" s="135"/>
      <c r="E50" s="135"/>
      <c r="F50" s="136"/>
    </row>
    <row r="51" spans="1:6" x14ac:dyDescent="0.2">
      <c r="A51" s="137"/>
      <c r="B51" s="138"/>
      <c r="C51" s="138"/>
      <c r="D51" s="138"/>
      <c r="E51" s="138"/>
      <c r="F51" s="139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25</v>
      </c>
    </row>
    <row r="3" spans="1:12" x14ac:dyDescent="0.2">
      <c r="A3" s="3" t="s">
        <v>12</v>
      </c>
    </row>
    <row r="4" spans="1:12" x14ac:dyDescent="0.2">
      <c r="A4" s="63"/>
    </row>
    <row r="7" spans="1:12" x14ac:dyDescent="0.2">
      <c r="A7" s="13" t="s">
        <v>71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6" t="s">
        <v>70</v>
      </c>
      <c r="D8" s="36" t="s">
        <v>10</v>
      </c>
      <c r="F8" s="36" t="s">
        <v>11</v>
      </c>
      <c r="H8" s="6"/>
      <c r="I8" s="6"/>
      <c r="K8" s="6"/>
      <c r="L8" s="6"/>
    </row>
    <row r="9" spans="1:12" x14ac:dyDescent="0.2">
      <c r="A9" s="17" t="s">
        <v>58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57</v>
      </c>
      <c r="B10" s="27"/>
      <c r="D10" s="28"/>
      <c r="F10" s="28"/>
      <c r="H10" s="18"/>
      <c r="K10" s="18"/>
    </row>
    <row r="11" spans="1:12" x14ac:dyDescent="0.2">
      <c r="A11" s="17" t="s">
        <v>59</v>
      </c>
      <c r="B11" s="27"/>
      <c r="D11" s="28"/>
      <c r="F11" s="28"/>
      <c r="H11" s="17"/>
      <c r="K11" s="17"/>
    </row>
    <row r="12" spans="1:12" x14ac:dyDescent="0.2">
      <c r="A12" s="17" t="s">
        <v>60</v>
      </c>
      <c r="B12" s="27"/>
      <c r="D12" s="28"/>
      <c r="F12" s="28"/>
      <c r="H12" s="17"/>
      <c r="K12" s="17"/>
    </row>
    <row r="13" spans="1:12" x14ac:dyDescent="0.2">
      <c r="A13" s="17" t="s">
        <v>61</v>
      </c>
      <c r="B13" s="27"/>
      <c r="D13" s="28"/>
      <c r="F13" s="28"/>
      <c r="H13" s="17"/>
      <c r="K13" s="17"/>
    </row>
    <row r="14" spans="1:12" x14ac:dyDescent="0.2">
      <c r="A14" s="17" t="s">
        <v>62</v>
      </c>
      <c r="B14" s="27"/>
      <c r="D14" s="28"/>
      <c r="F14" s="28"/>
      <c r="H14" s="17"/>
      <c r="K14" s="17"/>
    </row>
    <row r="15" spans="1:12" x14ac:dyDescent="0.2">
      <c r="A15" s="17" t="s">
        <v>63</v>
      </c>
      <c r="B15" s="27"/>
      <c r="D15" s="28"/>
      <c r="F15" s="28"/>
      <c r="H15" s="17"/>
      <c r="K15" s="17"/>
    </row>
    <row r="16" spans="1:12" x14ac:dyDescent="0.2">
      <c r="A16" s="17" t="s">
        <v>64</v>
      </c>
      <c r="B16" s="27"/>
      <c r="D16" s="28"/>
      <c r="F16" s="28"/>
      <c r="H16" s="17"/>
      <c r="K16" s="17"/>
    </row>
    <row r="17" spans="1:12" x14ac:dyDescent="0.2">
      <c r="A17" s="17" t="s">
        <v>65</v>
      </c>
      <c r="B17" s="27"/>
      <c r="D17" s="28"/>
      <c r="F17" s="28"/>
      <c r="H17" s="17"/>
      <c r="K17" s="17"/>
    </row>
    <row r="18" spans="1:12" x14ac:dyDescent="0.2">
      <c r="A18" s="17" t="s">
        <v>66</v>
      </c>
      <c r="B18" s="27"/>
      <c r="D18" s="28"/>
      <c r="F18" s="28"/>
      <c r="H18" s="17"/>
      <c r="K18" s="17"/>
    </row>
    <row r="19" spans="1:12" x14ac:dyDescent="0.2">
      <c r="A19" s="17" t="s">
        <v>67</v>
      </c>
      <c r="B19" s="27"/>
      <c r="D19" s="28"/>
      <c r="F19" s="28"/>
      <c r="H19" s="17"/>
      <c r="K19" s="17"/>
    </row>
    <row r="20" spans="1:12" x14ac:dyDescent="0.2">
      <c r="A20" s="17" t="s">
        <v>68</v>
      </c>
      <c r="B20" s="27"/>
      <c r="D20" s="28"/>
      <c r="F20" s="28"/>
      <c r="H20" s="17"/>
      <c r="K20" s="17"/>
    </row>
    <row r="21" spans="1:12" x14ac:dyDescent="0.2">
      <c r="A21" s="17" t="s">
        <v>69</v>
      </c>
      <c r="B21" s="27"/>
      <c r="D21" s="28"/>
      <c r="F21" s="28"/>
      <c r="H21" s="17"/>
      <c r="K21" s="17"/>
    </row>
    <row r="22" spans="1:12" x14ac:dyDescent="0.2">
      <c r="A22" s="12" t="s">
        <v>26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35</v>
      </c>
    </row>
    <row r="25" spans="1:12" x14ac:dyDescent="0.2">
      <c r="A25" s="19" t="s">
        <v>36</v>
      </c>
    </row>
    <row r="26" spans="1:12" x14ac:dyDescent="0.2">
      <c r="A26" s="4" t="s">
        <v>37</v>
      </c>
      <c r="B26" s="20" t="s">
        <v>22</v>
      </c>
    </row>
    <row r="27" spans="1:12" x14ac:dyDescent="0.2">
      <c r="A27" s="21" t="s">
        <v>38</v>
      </c>
      <c r="B27" s="2"/>
    </row>
    <row r="28" spans="1:12" x14ac:dyDescent="0.2">
      <c r="A28" s="21" t="s">
        <v>39</v>
      </c>
      <c r="B28" s="2"/>
    </row>
    <row r="29" spans="1:12" x14ac:dyDescent="0.2">
      <c r="A29" s="21" t="s">
        <v>40</v>
      </c>
      <c r="B29" s="2"/>
    </row>
    <row r="32" spans="1:12" x14ac:dyDescent="0.2">
      <c r="A32" s="93" t="s">
        <v>42</v>
      </c>
      <c r="B32" s="93"/>
      <c r="C32" s="93"/>
      <c r="D32" s="93"/>
      <c r="E32" s="93"/>
      <c r="F32" s="22"/>
    </row>
    <row r="33" spans="1:6" x14ac:dyDescent="0.2">
      <c r="A33" s="94"/>
      <c r="B33" s="95"/>
      <c r="C33" s="95"/>
      <c r="D33" s="95"/>
      <c r="E33" s="95"/>
      <c r="F33" s="23"/>
    </row>
    <row r="34" spans="1:6" x14ac:dyDescent="0.2">
      <c r="A34" s="96"/>
      <c r="B34" s="97"/>
      <c r="C34" s="97"/>
      <c r="D34" s="97"/>
      <c r="E34" s="97"/>
      <c r="F34" s="23"/>
    </row>
    <row r="35" spans="1:6" x14ac:dyDescent="0.2">
      <c r="A35" s="96"/>
      <c r="B35" s="97"/>
      <c r="C35" s="97"/>
      <c r="D35" s="97"/>
      <c r="E35" s="97"/>
      <c r="F35" s="23"/>
    </row>
    <row r="36" spans="1:6" x14ac:dyDescent="0.2">
      <c r="A36" s="96"/>
      <c r="B36" s="97"/>
      <c r="C36" s="97"/>
      <c r="D36" s="97"/>
      <c r="E36" s="97"/>
      <c r="F36" s="23"/>
    </row>
    <row r="37" spans="1:6" x14ac:dyDescent="0.2">
      <c r="A37" s="96"/>
      <c r="B37" s="97"/>
      <c r="C37" s="97"/>
      <c r="D37" s="97"/>
      <c r="E37" s="97"/>
      <c r="F37" s="23"/>
    </row>
    <row r="38" spans="1:6" x14ac:dyDescent="0.2">
      <c r="A38" s="96"/>
      <c r="B38" s="97"/>
      <c r="C38" s="97"/>
      <c r="D38" s="97"/>
      <c r="E38" s="97"/>
      <c r="F38" s="23"/>
    </row>
    <row r="39" spans="1:6" x14ac:dyDescent="0.2">
      <c r="A39" s="96"/>
      <c r="B39" s="97"/>
      <c r="C39" s="97"/>
      <c r="D39" s="97"/>
      <c r="E39" s="97"/>
      <c r="F39" s="23"/>
    </row>
    <row r="40" spans="1:6" x14ac:dyDescent="0.2">
      <c r="A40" s="96"/>
      <c r="B40" s="97"/>
      <c r="C40" s="97"/>
      <c r="D40" s="97"/>
      <c r="E40" s="97"/>
      <c r="F40" s="23"/>
    </row>
    <row r="41" spans="1:6" x14ac:dyDescent="0.2">
      <c r="A41" s="96"/>
      <c r="B41" s="97"/>
      <c r="C41" s="97"/>
      <c r="D41" s="97"/>
      <c r="E41" s="97"/>
      <c r="F41" s="23"/>
    </row>
    <row r="42" spans="1:6" x14ac:dyDescent="0.2">
      <c r="A42" s="96"/>
      <c r="B42" s="97"/>
      <c r="C42" s="97"/>
      <c r="D42" s="97"/>
      <c r="E42" s="97"/>
      <c r="F42" s="23"/>
    </row>
    <row r="43" spans="1:6" x14ac:dyDescent="0.2">
      <c r="A43" s="98"/>
      <c r="B43" s="99"/>
      <c r="C43" s="99"/>
      <c r="D43" s="99"/>
      <c r="E43" s="99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6.5703125" style="3" customWidth="1"/>
    <col min="2" max="2" width="14.7109375" style="3" customWidth="1"/>
    <col min="3" max="3" width="22" style="3" customWidth="1"/>
    <col min="4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139</v>
      </c>
    </row>
    <row r="3" spans="1:4" x14ac:dyDescent="0.2">
      <c r="A3" s="57" t="s">
        <v>12</v>
      </c>
    </row>
    <row r="4" spans="1:4" ht="13.9" customHeight="1" x14ac:dyDescent="0.2">
      <c r="A4" s="92">
        <f>Populations!A4</f>
        <v>0</v>
      </c>
    </row>
    <row r="6" spans="1:4" x14ac:dyDescent="0.2">
      <c r="A6" s="4" t="s">
        <v>151</v>
      </c>
    </row>
    <row r="7" spans="1:4" x14ac:dyDescent="0.2">
      <c r="A7" s="4" t="s">
        <v>140</v>
      </c>
    </row>
    <row r="8" spans="1:4" ht="25.15" customHeight="1" x14ac:dyDescent="0.2">
      <c r="A8" s="4"/>
    </row>
    <row r="9" spans="1:4" ht="52.15" customHeight="1" x14ac:dyDescent="0.2">
      <c r="A9" s="74" t="s">
        <v>160</v>
      </c>
      <c r="B9" s="73"/>
      <c r="C9" s="72" t="s">
        <v>147</v>
      </c>
    </row>
    <row r="10" spans="1:4" ht="24.6" customHeight="1" x14ac:dyDescent="0.2">
      <c r="A10" s="57"/>
      <c r="B10" s="54"/>
    </row>
    <row r="11" spans="1:4" ht="69" customHeight="1" x14ac:dyDescent="0.2">
      <c r="A11" s="41"/>
      <c r="B11" s="70" t="s">
        <v>153</v>
      </c>
      <c r="C11" s="70" t="s">
        <v>161</v>
      </c>
    </row>
    <row r="12" spans="1:4" ht="24.6" customHeight="1" x14ac:dyDescent="0.2">
      <c r="A12" s="70" t="s">
        <v>152</v>
      </c>
      <c r="B12" s="69"/>
      <c r="C12" s="90"/>
    </row>
    <row r="13" spans="1:4" ht="25.15" customHeight="1" x14ac:dyDescent="0.2">
      <c r="A13" s="70" t="s">
        <v>162</v>
      </c>
      <c r="B13" s="90"/>
      <c r="C13" s="90"/>
    </row>
    <row r="14" spans="1:4" ht="25.15" customHeight="1" thickBot="1" x14ac:dyDescent="0.25"/>
    <row r="15" spans="1:4" ht="26.25" thickBot="1" x14ac:dyDescent="0.25">
      <c r="A15" s="75" t="s">
        <v>154</v>
      </c>
      <c r="D15" s="76">
        <f>IF(B9=0,0,((C12+C13)/B9))</f>
        <v>0</v>
      </c>
    </row>
    <row r="16" spans="1:4" ht="25.15" customHeight="1" x14ac:dyDescent="0.2"/>
    <row r="17" spans="1:3" x14ac:dyDescent="0.2">
      <c r="A17" s="4" t="s">
        <v>141</v>
      </c>
    </row>
    <row r="18" spans="1:3" x14ac:dyDescent="0.2">
      <c r="A18" s="19" t="s">
        <v>18</v>
      </c>
    </row>
    <row r="19" spans="1:3" x14ac:dyDescent="0.2">
      <c r="A19" s="4" t="s">
        <v>19</v>
      </c>
      <c r="B19" s="20" t="s">
        <v>22</v>
      </c>
      <c r="C19" s="20" t="s">
        <v>23</v>
      </c>
    </row>
    <row r="20" spans="1:3" x14ac:dyDescent="0.2">
      <c r="A20" s="4"/>
      <c r="B20" s="20"/>
      <c r="C20" s="20"/>
    </row>
    <row r="21" spans="1:3" x14ac:dyDescent="0.2">
      <c r="A21" s="3" t="s">
        <v>20</v>
      </c>
      <c r="B21" s="100"/>
      <c r="C21" s="100"/>
    </row>
    <row r="22" spans="1:3" x14ac:dyDescent="0.2">
      <c r="A22" s="33" t="s">
        <v>24</v>
      </c>
      <c r="B22" s="101"/>
      <c r="C22" s="101"/>
    </row>
    <row r="23" spans="1:3" x14ac:dyDescent="0.2">
      <c r="A23" s="33" t="s">
        <v>21</v>
      </c>
      <c r="B23" s="102"/>
      <c r="C23" s="102"/>
    </row>
    <row r="24" spans="1:3" x14ac:dyDescent="0.2">
      <c r="B24" s="48"/>
      <c r="C24" s="48"/>
    </row>
    <row r="25" spans="1:3" x14ac:dyDescent="0.2">
      <c r="A25" s="79" t="s">
        <v>155</v>
      </c>
      <c r="B25" s="103"/>
      <c r="C25" s="103"/>
    </row>
    <row r="26" spans="1:3" x14ac:dyDescent="0.2">
      <c r="A26" s="80" t="s">
        <v>159</v>
      </c>
      <c r="B26" s="104"/>
      <c r="C26" s="104"/>
    </row>
    <row r="27" spans="1:3" x14ac:dyDescent="0.2">
      <c r="A27" s="80" t="s">
        <v>156</v>
      </c>
      <c r="B27" s="105"/>
      <c r="C27" s="105"/>
    </row>
    <row r="28" spans="1:3" x14ac:dyDescent="0.2">
      <c r="B28" s="48"/>
      <c r="C28" s="48"/>
    </row>
    <row r="29" spans="1:3" x14ac:dyDescent="0.2">
      <c r="A29" s="67" t="s">
        <v>142</v>
      </c>
      <c r="B29" s="100"/>
      <c r="C29" s="106"/>
    </row>
    <row r="30" spans="1:3" x14ac:dyDescent="0.2">
      <c r="A30" s="32" t="s">
        <v>143</v>
      </c>
      <c r="B30" s="102"/>
      <c r="C30" s="107"/>
    </row>
    <row r="31" spans="1:3" x14ac:dyDescent="0.2">
      <c r="B31" s="48"/>
      <c r="C31" s="48"/>
    </row>
    <row r="32" spans="1:3" x14ac:dyDescent="0.2">
      <c r="A32" s="3" t="s">
        <v>144</v>
      </c>
      <c r="B32" s="100"/>
      <c r="C32" s="100"/>
    </row>
    <row r="33" spans="1:5" x14ac:dyDescent="0.2">
      <c r="A33" s="33" t="s">
        <v>145</v>
      </c>
      <c r="B33" s="102"/>
      <c r="C33" s="102"/>
    </row>
    <row r="34" spans="1:5" x14ac:dyDescent="0.2">
      <c r="A34" s="33"/>
      <c r="B34" s="89"/>
      <c r="C34" s="89"/>
    </row>
    <row r="35" spans="1:5" x14ac:dyDescent="0.2">
      <c r="A35" s="3" t="s">
        <v>52</v>
      </c>
      <c r="B35" s="100"/>
      <c r="C35" s="100"/>
    </row>
    <row r="36" spans="1:5" x14ac:dyDescent="0.2">
      <c r="A36" s="33" t="s">
        <v>146</v>
      </c>
      <c r="B36" s="101"/>
      <c r="C36" s="101"/>
      <c r="E36" s="57"/>
    </row>
    <row r="37" spans="1:5" x14ac:dyDescent="0.2">
      <c r="A37" s="32" t="s">
        <v>49</v>
      </c>
      <c r="B37" s="102"/>
      <c r="C37" s="102"/>
    </row>
    <row r="38" spans="1:5" x14ac:dyDescent="0.2">
      <c r="A38" s="32"/>
      <c r="B38" s="48"/>
      <c r="C38" s="48"/>
    </row>
    <row r="39" spans="1:5" x14ac:dyDescent="0.2">
      <c r="A39" s="68" t="s">
        <v>54</v>
      </c>
      <c r="B39" s="103"/>
      <c r="C39" s="103"/>
    </row>
    <row r="40" spans="1:5" x14ac:dyDescent="0.2">
      <c r="A40" s="55" t="s">
        <v>55</v>
      </c>
      <c r="B40" s="104"/>
      <c r="C40" s="104"/>
    </row>
    <row r="41" spans="1:5" x14ac:dyDescent="0.2">
      <c r="A41" s="55" t="s">
        <v>56</v>
      </c>
      <c r="B41" s="105"/>
      <c r="C41" s="105"/>
    </row>
    <row r="42" spans="1:5" x14ac:dyDescent="0.2">
      <c r="A42" s="55"/>
    </row>
    <row r="43" spans="1:5" x14ac:dyDescent="0.2">
      <c r="A43" s="55" t="s">
        <v>157</v>
      </c>
    </row>
    <row r="44" spans="1:5" x14ac:dyDescent="0.2">
      <c r="A44" s="55"/>
    </row>
    <row r="45" spans="1:5" x14ac:dyDescent="0.2">
      <c r="A45" s="112"/>
      <c r="B45" s="113"/>
      <c r="C45" s="114"/>
    </row>
    <row r="46" spans="1:5" x14ac:dyDescent="0.2">
      <c r="A46" s="115"/>
      <c r="B46" s="116"/>
      <c r="C46" s="117"/>
    </row>
    <row r="47" spans="1:5" x14ac:dyDescent="0.2">
      <c r="A47" s="115"/>
      <c r="B47" s="116"/>
      <c r="C47" s="117"/>
    </row>
    <row r="48" spans="1:5" x14ac:dyDescent="0.2">
      <c r="A48" s="118"/>
      <c r="B48" s="119"/>
      <c r="C48" s="120"/>
    </row>
    <row r="49" spans="1:7" x14ac:dyDescent="0.2">
      <c r="A49" s="55"/>
    </row>
    <row r="50" spans="1:7" x14ac:dyDescent="0.2">
      <c r="A50" s="55"/>
    </row>
    <row r="51" spans="1:7" x14ac:dyDescent="0.2">
      <c r="A51" s="66" t="s">
        <v>42</v>
      </c>
      <c r="B51" s="66"/>
      <c r="C51" s="66"/>
      <c r="D51" s="66"/>
      <c r="E51" s="66"/>
      <c r="F51" s="66"/>
      <c r="G51" s="66"/>
    </row>
    <row r="52" spans="1:7" x14ac:dyDescent="0.2">
      <c r="A52" s="121"/>
      <c r="B52" s="122"/>
      <c r="C52" s="122"/>
      <c r="D52" s="77"/>
      <c r="E52" s="78"/>
      <c r="F52" s="78"/>
      <c r="G52" s="78"/>
    </row>
    <row r="53" spans="1:7" x14ac:dyDescent="0.2">
      <c r="A53" s="123"/>
      <c r="B53" s="124"/>
      <c r="C53" s="124"/>
      <c r="D53" s="77"/>
      <c r="E53" s="78"/>
      <c r="F53" s="78"/>
      <c r="G53" s="78"/>
    </row>
    <row r="54" spans="1:7" x14ac:dyDescent="0.2">
      <c r="A54" s="123"/>
      <c r="B54" s="124"/>
      <c r="C54" s="124"/>
      <c r="D54" s="77"/>
      <c r="E54" s="78"/>
      <c r="F54" s="78"/>
      <c r="G54" s="78"/>
    </row>
    <row r="55" spans="1:7" x14ac:dyDescent="0.2">
      <c r="A55" s="123"/>
      <c r="B55" s="124"/>
      <c r="C55" s="124"/>
      <c r="D55" s="77"/>
      <c r="E55" s="78"/>
      <c r="F55" s="78"/>
      <c r="G55" s="78"/>
    </row>
    <row r="56" spans="1:7" x14ac:dyDescent="0.2">
      <c r="A56" s="125"/>
      <c r="B56" s="126"/>
      <c r="C56" s="126"/>
      <c r="D56" s="77"/>
      <c r="E56" s="78"/>
      <c r="F56" s="78"/>
      <c r="G56" s="78"/>
    </row>
    <row r="57" spans="1:7" x14ac:dyDescent="0.2">
      <c r="A57" s="86"/>
      <c r="B57" s="86"/>
      <c r="C57" s="86"/>
      <c r="D57" s="78"/>
      <c r="E57" s="78"/>
      <c r="F57" s="78"/>
      <c r="G57" s="78"/>
    </row>
    <row r="58" spans="1:7" x14ac:dyDescent="0.2">
      <c r="A58" s="85"/>
      <c r="B58" s="85"/>
      <c r="C58" s="85"/>
      <c r="D58" s="78"/>
      <c r="E58" s="78"/>
      <c r="F58" s="78"/>
      <c r="G58" s="78"/>
    </row>
    <row r="59" spans="1:7" x14ac:dyDescent="0.2">
      <c r="A59" s="87" t="s">
        <v>43</v>
      </c>
      <c r="B59" s="81"/>
      <c r="C59" s="81"/>
      <c r="D59" s="81"/>
      <c r="E59" s="81"/>
      <c r="F59" s="81"/>
      <c r="G59" s="81"/>
    </row>
    <row r="60" spans="1:7" x14ac:dyDescent="0.2">
      <c r="A60" s="111" t="s">
        <v>158</v>
      </c>
      <c r="B60" s="111"/>
      <c r="C60" s="111"/>
      <c r="D60" s="88"/>
      <c r="E60" s="88"/>
      <c r="F60" s="82"/>
      <c r="G60" s="82"/>
    </row>
    <row r="61" spans="1:7" x14ac:dyDescent="0.2">
      <c r="A61" s="108"/>
      <c r="B61" s="109"/>
      <c r="C61" s="110"/>
      <c r="D61" s="83"/>
      <c r="E61" s="84"/>
      <c r="F61" s="84"/>
      <c r="G61" s="84"/>
    </row>
    <row r="62" spans="1:7" x14ac:dyDescent="0.2">
      <c r="A62" s="108"/>
      <c r="B62" s="109"/>
      <c r="C62" s="110"/>
      <c r="D62" s="83"/>
      <c r="E62" s="84"/>
      <c r="F62" s="84"/>
      <c r="G62" s="84"/>
    </row>
    <row r="63" spans="1:7" x14ac:dyDescent="0.2">
      <c r="A63" s="108"/>
      <c r="B63" s="109"/>
      <c r="C63" s="110"/>
      <c r="D63" s="83"/>
      <c r="E63" s="84"/>
      <c r="F63" s="84"/>
      <c r="G63" s="84"/>
    </row>
    <row r="64" spans="1:7" x14ac:dyDescent="0.2">
      <c r="A64" s="108"/>
      <c r="B64" s="109"/>
      <c r="C64" s="110"/>
      <c r="D64" s="83"/>
      <c r="E64" s="84"/>
      <c r="F64" s="84"/>
      <c r="G64" s="84"/>
    </row>
  </sheetData>
  <sheetProtection sheet="1" objects="1" scenarios="1"/>
  <mergeCells count="19">
    <mergeCell ref="A63:C63"/>
    <mergeCell ref="A64:C64"/>
    <mergeCell ref="A60:C60"/>
    <mergeCell ref="A45:C48"/>
    <mergeCell ref="A52:C56"/>
    <mergeCell ref="A61:C61"/>
    <mergeCell ref="A62:C62"/>
    <mergeCell ref="B21:B23"/>
    <mergeCell ref="C21:C23"/>
    <mergeCell ref="B35:B37"/>
    <mergeCell ref="C35:C37"/>
    <mergeCell ref="B39:B41"/>
    <mergeCell ref="C39:C41"/>
    <mergeCell ref="B25:B27"/>
    <mergeCell ref="C25:C27"/>
    <mergeCell ref="B29:B30"/>
    <mergeCell ref="C29:C30"/>
    <mergeCell ref="B32:B33"/>
    <mergeCell ref="C32:C3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710937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77</v>
      </c>
    </row>
    <row r="4" spans="1:12" x14ac:dyDescent="0.2">
      <c r="A4" s="5" t="s">
        <v>80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78</v>
      </c>
      <c r="I25" s="5" t="s">
        <v>79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140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59" t="s">
        <v>82</v>
      </c>
    </row>
    <row r="4" spans="1:12" x14ac:dyDescent="0.2">
      <c r="A4" s="5" t="s">
        <v>83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84</v>
      </c>
      <c r="I25" s="5" t="s">
        <v>85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86</v>
      </c>
    </row>
    <row r="4" spans="1:12" x14ac:dyDescent="0.2">
      <c r="A4" s="5" t="s">
        <v>87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88</v>
      </c>
      <c r="I25" s="5" t="s">
        <v>89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0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0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4">
        <f>Populations!A4</f>
        <v>0</v>
      </c>
    </row>
    <row r="2" spans="1:15" x14ac:dyDescent="0.2">
      <c r="A2" s="4" t="s">
        <v>90</v>
      </c>
    </row>
    <row r="4" spans="1:15" x14ac:dyDescent="0.2">
      <c r="A4" s="5" t="s">
        <v>91</v>
      </c>
      <c r="I4" s="5"/>
    </row>
    <row r="5" spans="1:15" ht="24.95" customHeight="1" x14ac:dyDescent="0.2">
      <c r="A5" s="6" t="s">
        <v>0</v>
      </c>
      <c r="B5" s="36" t="s">
        <v>1</v>
      </c>
      <c r="C5" s="36" t="s">
        <v>81</v>
      </c>
      <c r="D5" s="60" t="s">
        <v>53</v>
      </c>
      <c r="E5" s="36" t="s">
        <v>3</v>
      </c>
      <c r="F5" s="36" t="s">
        <v>4</v>
      </c>
      <c r="G5" s="60" t="s">
        <v>5</v>
      </c>
      <c r="H5" s="60"/>
      <c r="I5" s="6"/>
      <c r="J5" s="6"/>
      <c r="K5" s="6"/>
      <c r="L5" s="51"/>
    </row>
    <row r="6" spans="1:15" x14ac:dyDescent="0.2">
      <c r="A6" s="3" t="s">
        <v>6</v>
      </c>
      <c r="B6" s="8">
        <f>Populations!B19</f>
        <v>0</v>
      </c>
      <c r="C6" s="28"/>
      <c r="D6" s="50">
        <f>IF(B6=0,0,($C$6/$B$6)*100000)</f>
        <v>0</v>
      </c>
      <c r="E6" s="8">
        <v>18136</v>
      </c>
      <c r="F6" s="3">
        <v>0.52250099999999999</v>
      </c>
      <c r="G6" s="50">
        <f>D6*F6</f>
        <v>0</v>
      </c>
      <c r="H6" s="50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0">
        <f>IF(B7=0,0,($C$7/$B$7)*100000)</f>
        <v>0</v>
      </c>
      <c r="E7" s="8">
        <v>12315</v>
      </c>
      <c r="F7" s="3">
        <v>0.35479699999999997</v>
      </c>
      <c r="G7" s="50">
        <f>D7*F7</f>
        <v>0</v>
      </c>
      <c r="H7" s="50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0">
        <f>IF(B8=0,0,($C$8/$B$8)*100000)</f>
        <v>0</v>
      </c>
      <c r="E8" s="8">
        <v>4259</v>
      </c>
      <c r="F8" s="3">
        <v>0.12270200000000001</v>
      </c>
      <c r="G8" s="50">
        <f>D8*F8</f>
        <v>0</v>
      </c>
      <c r="H8" s="50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1">
        <f>SUM(G6:G8)</f>
        <v>0</v>
      </c>
      <c r="H9" s="62"/>
    </row>
    <row r="12" spans="1:15" x14ac:dyDescent="0.2">
      <c r="A12" s="5" t="s">
        <v>92</v>
      </c>
      <c r="I12" s="5" t="s">
        <v>93</v>
      </c>
    </row>
    <row r="13" spans="1:15" ht="24.95" customHeight="1" x14ac:dyDescent="0.2">
      <c r="A13" s="6" t="s">
        <v>0</v>
      </c>
      <c r="B13" s="36" t="s">
        <v>1</v>
      </c>
      <c r="C13" s="36" t="s">
        <v>81</v>
      </c>
      <c r="D13" s="60" t="s">
        <v>53</v>
      </c>
      <c r="E13" s="36" t="s">
        <v>3</v>
      </c>
      <c r="F13" s="36" t="s">
        <v>4</v>
      </c>
      <c r="G13" s="60" t="s">
        <v>5</v>
      </c>
      <c r="H13" s="60"/>
      <c r="I13" s="6" t="s">
        <v>0</v>
      </c>
      <c r="J13" s="36" t="s">
        <v>1</v>
      </c>
      <c r="K13" s="36" t="s">
        <v>81</v>
      </c>
      <c r="L13" s="60" t="s">
        <v>53</v>
      </c>
      <c r="M13" s="36" t="s">
        <v>3</v>
      </c>
      <c r="N13" s="36" t="s">
        <v>4</v>
      </c>
      <c r="O13" s="60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0">
        <f>IF(B14=0,0,($C$14/$B$14)*100000)</f>
        <v>0</v>
      </c>
      <c r="E14" s="8">
        <v>18136</v>
      </c>
      <c r="F14" s="3">
        <v>0.52250099999999999</v>
      </c>
      <c r="G14" s="50">
        <f>D14*F14</f>
        <v>0</v>
      </c>
      <c r="H14" s="50"/>
      <c r="I14" s="3" t="s">
        <v>6</v>
      </c>
      <c r="J14" s="8">
        <f>Populations!F19</f>
        <v>0</v>
      </c>
      <c r="K14" s="28"/>
      <c r="L14" s="50">
        <f>IF(J14=0,0,($K$14/$J$14)*100000)</f>
        <v>0</v>
      </c>
      <c r="M14" s="8">
        <v>18136</v>
      </c>
      <c r="N14" s="3">
        <v>0.52250099999999999</v>
      </c>
      <c r="O14" s="50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0">
        <f>IF(B15=0,0,($C$15/$B$15)*100000)</f>
        <v>0</v>
      </c>
      <c r="E15" s="8">
        <v>12315</v>
      </c>
      <c r="F15" s="3">
        <v>0.35479699999999997</v>
      </c>
      <c r="G15" s="50">
        <f>D15*F15</f>
        <v>0</v>
      </c>
      <c r="H15" s="50"/>
      <c r="I15" s="3" t="s">
        <v>7</v>
      </c>
      <c r="J15" s="8">
        <f>Populations!F20</f>
        <v>0</v>
      </c>
      <c r="K15" s="28"/>
      <c r="L15" s="50">
        <f>IF(J15=0,0,($K$15/$J$15)*100000)</f>
        <v>0</v>
      </c>
      <c r="M15" s="8">
        <v>12315</v>
      </c>
      <c r="N15" s="3">
        <v>0.35479699999999997</v>
      </c>
      <c r="O15" s="50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0">
        <f>IF(B16=0,0,($C$16/$B$16)*100000)</f>
        <v>0</v>
      </c>
      <c r="E16" s="8">
        <v>4259</v>
      </c>
      <c r="F16" s="3">
        <v>0.12270200000000001</v>
      </c>
      <c r="G16" s="50">
        <f>D16*F16</f>
        <v>0</v>
      </c>
      <c r="H16" s="50"/>
      <c r="I16" s="3" t="s">
        <v>8</v>
      </c>
      <c r="J16" s="8">
        <f>Populations!F21</f>
        <v>0</v>
      </c>
      <c r="K16" s="28"/>
      <c r="L16" s="50">
        <f>IF(J16=0,0,($K$16/$J$16)*100000)</f>
        <v>0</v>
      </c>
      <c r="M16" s="8">
        <v>4259</v>
      </c>
      <c r="N16" s="3">
        <v>0.12270200000000001</v>
      </c>
      <c r="O16" s="50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1">
        <f>SUM(G14:G16)</f>
        <v>0</v>
      </c>
      <c r="H17" s="62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1">
        <f>SUM(O14:O16)</f>
        <v>0</v>
      </c>
    </row>
    <row r="20" spans="1:15" x14ac:dyDescent="0.2">
      <c r="A20" s="127" t="s">
        <v>42</v>
      </c>
      <c r="B20" s="127"/>
      <c r="C20" s="127"/>
      <c r="D20" s="127"/>
      <c r="E20" s="127"/>
      <c r="F20" s="127"/>
    </row>
    <row r="21" spans="1:15" x14ac:dyDescent="0.2">
      <c r="A21" s="94"/>
      <c r="B21" s="95"/>
      <c r="C21" s="95"/>
      <c r="D21" s="95"/>
      <c r="E21" s="95"/>
      <c r="F21" s="95"/>
      <c r="G21" s="128"/>
      <c r="H21" s="58"/>
    </row>
    <row r="22" spans="1:15" x14ac:dyDescent="0.2">
      <c r="A22" s="96"/>
      <c r="B22" s="97"/>
      <c r="C22" s="97"/>
      <c r="D22" s="97"/>
      <c r="E22" s="97"/>
      <c r="F22" s="97"/>
      <c r="G22" s="129"/>
      <c r="H22" s="58"/>
    </row>
    <row r="23" spans="1:15" x14ac:dyDescent="0.2">
      <c r="A23" s="96"/>
      <c r="B23" s="97"/>
      <c r="C23" s="97"/>
      <c r="D23" s="97"/>
      <c r="E23" s="97"/>
      <c r="F23" s="97"/>
      <c r="G23" s="129"/>
      <c r="H23" s="58"/>
    </row>
    <row r="24" spans="1:15" x14ac:dyDescent="0.2">
      <c r="A24" s="96"/>
      <c r="B24" s="97"/>
      <c r="C24" s="97"/>
      <c r="D24" s="97"/>
      <c r="E24" s="97"/>
      <c r="F24" s="97"/>
      <c r="G24" s="129"/>
      <c r="H24" s="58"/>
    </row>
    <row r="25" spans="1:15" x14ac:dyDescent="0.2">
      <c r="A25" s="96"/>
      <c r="B25" s="97"/>
      <c r="C25" s="97"/>
      <c r="D25" s="97"/>
      <c r="E25" s="97"/>
      <c r="F25" s="97"/>
      <c r="G25" s="129"/>
      <c r="H25" s="58"/>
    </row>
    <row r="26" spans="1:15" x14ac:dyDescent="0.2">
      <c r="A26" s="96"/>
      <c r="B26" s="97"/>
      <c r="C26" s="97"/>
      <c r="D26" s="97"/>
      <c r="E26" s="97"/>
      <c r="F26" s="97"/>
      <c r="G26" s="129"/>
      <c r="H26" s="58"/>
    </row>
    <row r="27" spans="1:15" x14ac:dyDescent="0.2">
      <c r="A27" s="96"/>
      <c r="B27" s="97"/>
      <c r="C27" s="97"/>
      <c r="D27" s="97"/>
      <c r="E27" s="97"/>
      <c r="F27" s="97"/>
      <c r="G27" s="129"/>
      <c r="H27" s="58"/>
    </row>
    <row r="28" spans="1:15" x14ac:dyDescent="0.2">
      <c r="A28" s="96"/>
      <c r="B28" s="97"/>
      <c r="C28" s="97"/>
      <c r="D28" s="97"/>
      <c r="E28" s="97"/>
      <c r="F28" s="97"/>
      <c r="G28" s="129"/>
      <c r="H28" s="58"/>
    </row>
    <row r="29" spans="1:15" x14ac:dyDescent="0.2">
      <c r="A29" s="96"/>
      <c r="B29" s="97"/>
      <c r="C29" s="97"/>
      <c r="D29" s="97"/>
      <c r="E29" s="97"/>
      <c r="F29" s="97"/>
      <c r="G29" s="129"/>
      <c r="H29" s="58"/>
    </row>
    <row r="30" spans="1:15" x14ac:dyDescent="0.2">
      <c r="A30" s="96"/>
      <c r="B30" s="97"/>
      <c r="C30" s="97"/>
      <c r="D30" s="97"/>
      <c r="E30" s="97"/>
      <c r="F30" s="97"/>
      <c r="G30" s="129"/>
      <c r="H30" s="58"/>
    </row>
    <row r="31" spans="1:15" x14ac:dyDescent="0.2">
      <c r="A31" s="98"/>
      <c r="B31" s="99"/>
      <c r="C31" s="99"/>
      <c r="D31" s="99"/>
      <c r="E31" s="99"/>
      <c r="F31" s="99"/>
      <c r="G31" s="130"/>
      <c r="H31" s="58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94</v>
      </c>
    </row>
    <row r="4" spans="1:12" x14ac:dyDescent="0.2">
      <c r="A4" s="5" t="s">
        <v>95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96</v>
      </c>
      <c r="I25" s="5" t="s">
        <v>97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98</v>
      </c>
    </row>
    <row r="4" spans="1:12" x14ac:dyDescent="0.2">
      <c r="A4" s="5" t="s">
        <v>99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81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72</v>
      </c>
    </row>
    <row r="25" spans="1:15" x14ac:dyDescent="0.2">
      <c r="A25" s="5" t="s">
        <v>100</v>
      </c>
      <c r="I25" s="5" t="s">
        <v>101</v>
      </c>
    </row>
    <row r="26" spans="1:15" ht="24.95" customHeight="1" x14ac:dyDescent="0.2">
      <c r="A26" s="6" t="s">
        <v>0</v>
      </c>
      <c r="B26" s="36" t="s">
        <v>1</v>
      </c>
      <c r="C26" s="36" t="s">
        <v>81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81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73</v>
      </c>
      <c r="I42" s="3" t="s">
        <v>74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2019-07-29T17:07:28Z</dcterms:modified>
</cp:coreProperties>
</file>