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4955" windowHeight="11505" activeTab="0"/>
  </bookViews>
  <sheets>
    <sheet name="Table for Figure 1" sheetId="1" r:id="rId1"/>
  </sheets>
  <definedNames>
    <definedName name="st2006_new">#REF!</definedName>
  </definedNames>
  <calcPr fullCalcOnLoad="1"/>
</workbook>
</file>

<file path=xl/sharedStrings.xml><?xml version="1.0" encoding="utf-8"?>
<sst xmlns="http://schemas.openxmlformats.org/spreadsheetml/2006/main" count="18" uniqueCount="14">
  <si>
    <t xml:space="preserve">Any opioid analgesic </t>
  </si>
  <si>
    <t>Only nonspecified drug(s)</t>
  </si>
  <si>
    <t>Specified drug(s) other than opioid analgesic</t>
  </si>
  <si>
    <t>No drug involved</t>
  </si>
  <si>
    <t>All poisoning deaths</t>
  </si>
  <si>
    <t xml:space="preserve">  </t>
  </si>
  <si>
    <t>Number</t>
  </si>
  <si>
    <t>Percent</t>
  </si>
  <si>
    <r>
      <t>All poisoning deaths</t>
    </r>
    <r>
      <rPr>
        <vertAlign val="superscript"/>
        <sz val="10"/>
        <rFont val="Arial"/>
        <family val="2"/>
      </rPr>
      <t>1</t>
    </r>
  </si>
  <si>
    <t>SOURCE: CDC/NCHS, National Vital Statistics System.</t>
  </si>
  <si>
    <t>Data table for Figure 1. Number and percentage of poisoning deaths involving opioid analgesics, other drugs, and no drugs: United States, 1999–2006</t>
  </si>
  <si>
    <t>NOTE: Figures may not add to 100.0 because of rounding.</t>
  </si>
  <si>
    <r>
      <t>1</t>
    </r>
    <r>
      <rPr>
        <sz val="10"/>
        <rFont val="Arial"/>
        <family val="0"/>
      </rPr>
      <t>Defined as those with an underlying cause of death classified to one of the following I</t>
    </r>
    <r>
      <rPr>
        <i/>
        <sz val="10"/>
        <rFont val="Arial"/>
        <family val="2"/>
      </rPr>
      <t>nternational Classification of Diseases, Tenth Revision</t>
    </r>
    <r>
      <rPr>
        <sz val="10"/>
        <rFont val="Arial"/>
        <family val="0"/>
      </rPr>
      <t xml:space="preserve"> (ICD</t>
    </r>
    <r>
      <rPr>
        <sz val="10"/>
        <rFont val="Arial"/>
        <family val="0"/>
      </rPr>
      <t>–</t>
    </r>
    <r>
      <rPr>
        <sz val="10"/>
        <rFont val="Arial"/>
        <family val="0"/>
      </rPr>
      <t>10) external cause of injury codes: X40–X49, X60–X69, X85–X90, Y10–Y19, Y35.2, or *U01(.6–.7). The following ICD–10 codes were used to indicate whether drugs were involved and the type of drug(s) involved in poisoning deaths: no drug involved (none of the codes T36–T50.9); specified drug(s) other than opioid analgesic (any of the codes T36</t>
    </r>
    <r>
      <rPr>
        <sz val="10"/>
        <rFont val="Arial"/>
        <family val="0"/>
      </rPr>
      <t>–</t>
    </r>
    <r>
      <rPr>
        <sz val="10"/>
        <rFont val="Arial"/>
        <family val="0"/>
      </rPr>
      <t>T50.8 other than T40.2–T40.4); only nonspecifed drug(s) (T50.9 only); any opioid analgesic (any of the codes T40.2</t>
    </r>
    <r>
      <rPr>
        <sz val="10"/>
        <rFont val="Arial"/>
        <family val="0"/>
      </rPr>
      <t>–</t>
    </r>
    <r>
      <rPr>
        <sz val="10"/>
        <rFont val="Arial"/>
        <family val="0"/>
      </rPr>
      <t>T40.4).</t>
    </r>
  </si>
  <si>
    <t>Data Brief Number 22, Increase in Fatal Poisonings Involving Opioid Analgesics in the United States, 1999–2006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</si>
</sst>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_);_(* \(#,##0.0\);_(* &quot;-&quot;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169" fontId="0" fillId="0" borderId="0" xfId="15" applyNumberFormat="1" applyAlignment="1">
      <alignment/>
    </xf>
    <xf numFmtId="170" fontId="0" fillId="0" borderId="0" xfId="15" applyNumberFormat="1" applyAlignment="1">
      <alignment/>
    </xf>
    <xf numFmtId="0" fontId="0" fillId="0" borderId="0" xfId="0" applyAlignment="1">
      <alignment horizontal="left" wrapText="1" indent="1"/>
    </xf>
    <xf numFmtId="0" fontId="4" fillId="0" borderId="2" xfId="0" applyFont="1" applyBorder="1" applyAlignment="1">
      <alignment/>
    </xf>
    <xf numFmtId="0" fontId="0" fillId="0" borderId="0" xfId="0" applyAlignment="1">
      <alignment horizontal="left" indent="1"/>
    </xf>
    <xf numFmtId="170" fontId="0" fillId="0" borderId="0" xfId="15" applyNumberFormat="1" applyFont="1" applyAlignment="1">
      <alignment/>
    </xf>
    <xf numFmtId="0" fontId="0" fillId="0" borderId="2" xfId="0" applyBorder="1" applyAlignment="1">
      <alignment horizontal="left" wrapText="1" indent="1"/>
    </xf>
    <xf numFmtId="0" fontId="0" fillId="0" borderId="0" xfId="0" applyFont="1" applyFill="1" applyAlignment="1">
      <alignment horizontal="left" wrapText="1" indent="1"/>
    </xf>
    <xf numFmtId="169" fontId="0" fillId="0" borderId="2" xfId="15" applyNumberFormat="1" applyBorder="1" applyAlignment="1">
      <alignment/>
    </xf>
    <xf numFmtId="169" fontId="0" fillId="0" borderId="0" xfId="15" applyNumberFormat="1" applyFont="1" applyFill="1" applyAlignment="1">
      <alignment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57421875" style="0" customWidth="1"/>
    <col min="2" max="9" width="7.7109375" style="0" customWidth="1"/>
  </cols>
  <sheetData>
    <row r="1" ht="12.75">
      <c r="A1" t="s">
        <v>13</v>
      </c>
    </row>
    <row r="2" spans="1:9" ht="27" customHeight="1">
      <c r="A2" s="14" t="s">
        <v>10</v>
      </c>
      <c r="B2" s="14"/>
      <c r="C2" s="14"/>
      <c r="D2" s="14"/>
      <c r="E2" s="14"/>
      <c r="F2" s="14"/>
      <c r="G2" s="14"/>
      <c r="H2" s="14"/>
      <c r="I2" s="14"/>
    </row>
    <row r="3" spans="1:9" ht="12.75">
      <c r="A3" s="2"/>
      <c r="B3" s="2"/>
      <c r="C3" s="3"/>
      <c r="D3" s="3"/>
      <c r="E3" s="3"/>
      <c r="F3" s="3"/>
      <c r="G3" s="3"/>
      <c r="H3" s="3"/>
      <c r="I3" s="3"/>
    </row>
    <row r="4" spans="1:9" ht="12.75">
      <c r="A4" t="s">
        <v>5</v>
      </c>
      <c r="B4" s="7">
        <v>1999</v>
      </c>
      <c r="C4" s="1">
        <v>2000</v>
      </c>
      <c r="D4" s="1">
        <v>2001</v>
      </c>
      <c r="E4" s="1">
        <v>2002</v>
      </c>
      <c r="F4" s="1">
        <v>2003</v>
      </c>
      <c r="G4" s="1">
        <v>2004</v>
      </c>
      <c r="H4" s="1">
        <v>2005</v>
      </c>
      <c r="I4" s="1">
        <v>2006</v>
      </c>
    </row>
    <row r="5" spans="2:9" ht="12.75">
      <c r="B5" s="18" t="s">
        <v>6</v>
      </c>
      <c r="C5" s="19"/>
      <c r="D5" s="18"/>
      <c r="E5" s="18"/>
      <c r="F5" s="18"/>
      <c r="G5" s="18"/>
      <c r="H5" s="18"/>
      <c r="I5" s="18"/>
    </row>
    <row r="6" spans="1:9" ht="14.25">
      <c r="A6" t="s">
        <v>8</v>
      </c>
      <c r="B6" s="5">
        <f>SUM(B7:B10)</f>
        <v>19741</v>
      </c>
      <c r="C6" s="5">
        <f aca="true" t="shared" si="0" ref="C6:I6">SUM(C7:C10)</f>
        <v>20230</v>
      </c>
      <c r="D6" s="5">
        <f t="shared" si="0"/>
        <v>22242</v>
      </c>
      <c r="E6" s="5">
        <f t="shared" si="0"/>
        <v>26435</v>
      </c>
      <c r="F6" s="5">
        <f t="shared" si="0"/>
        <v>28700</v>
      </c>
      <c r="G6" s="5">
        <f t="shared" si="0"/>
        <v>30308</v>
      </c>
      <c r="H6" s="5">
        <f t="shared" si="0"/>
        <v>32691</v>
      </c>
      <c r="I6" s="5">
        <f t="shared" si="0"/>
        <v>37286</v>
      </c>
    </row>
    <row r="7" spans="1:10" ht="12.75">
      <c r="A7" s="6" t="s">
        <v>3</v>
      </c>
      <c r="B7" s="5">
        <v>2830</v>
      </c>
      <c r="C7" s="5">
        <v>2726</v>
      </c>
      <c r="D7" s="5">
        <v>2749</v>
      </c>
      <c r="E7" s="5">
        <v>2809</v>
      </c>
      <c r="F7" s="5">
        <v>2816</v>
      </c>
      <c r="G7" s="5">
        <v>2778</v>
      </c>
      <c r="H7" s="5">
        <v>2773</v>
      </c>
      <c r="I7" s="5">
        <v>2740</v>
      </c>
      <c r="J7" s="9"/>
    </row>
    <row r="8" spans="1:10" ht="12.75">
      <c r="A8" s="6" t="s">
        <v>2</v>
      </c>
      <c r="B8" s="5">
        <v>9262</v>
      </c>
      <c r="C8" s="5">
        <v>9096</v>
      </c>
      <c r="D8" s="5">
        <v>9485</v>
      </c>
      <c r="E8" s="5">
        <v>10802</v>
      </c>
      <c r="F8" s="5">
        <v>11386</v>
      </c>
      <c r="G8" s="5">
        <v>11357</v>
      </c>
      <c r="H8" s="5">
        <v>12100</v>
      </c>
      <c r="I8" s="5">
        <v>12775</v>
      </c>
      <c r="J8" s="9"/>
    </row>
    <row r="9" spans="1:10" ht="12.75">
      <c r="A9" s="6" t="s">
        <v>1</v>
      </c>
      <c r="B9" s="5">
        <v>3608</v>
      </c>
      <c r="C9" s="5">
        <v>3989</v>
      </c>
      <c r="D9" s="5">
        <v>4470</v>
      </c>
      <c r="E9" s="5">
        <v>5349</v>
      </c>
      <c r="F9" s="5">
        <v>5963</v>
      </c>
      <c r="G9" s="5">
        <v>6297</v>
      </c>
      <c r="H9" s="5">
        <v>6871</v>
      </c>
      <c r="I9" s="5">
        <v>8016</v>
      </c>
      <c r="J9" s="9"/>
    </row>
    <row r="10" spans="1:10" ht="12.75">
      <c r="A10" s="6" t="s">
        <v>0</v>
      </c>
      <c r="B10" s="5">
        <v>4041</v>
      </c>
      <c r="C10" s="5">
        <v>4419</v>
      </c>
      <c r="D10" s="5">
        <v>5538</v>
      </c>
      <c r="E10" s="5">
        <v>7475</v>
      </c>
      <c r="F10" s="5">
        <v>8535</v>
      </c>
      <c r="G10" s="5">
        <v>9876</v>
      </c>
      <c r="H10" s="5">
        <v>10947</v>
      </c>
      <c r="I10" s="5">
        <v>13755</v>
      </c>
      <c r="J10" s="9"/>
    </row>
    <row r="12" spans="2:9" ht="12.75">
      <c r="B12" s="18" t="s">
        <v>7</v>
      </c>
      <c r="C12" s="18"/>
      <c r="D12" s="18"/>
      <c r="E12" s="18"/>
      <c r="F12" s="18"/>
      <c r="G12" s="18"/>
      <c r="H12" s="18"/>
      <c r="I12" s="18"/>
    </row>
    <row r="13" spans="1:9" ht="12.75">
      <c r="A13" t="s">
        <v>4</v>
      </c>
      <c r="B13" s="4">
        <f aca="true" t="shared" si="1" ref="B13:I13">+B6/B$6*100</f>
        <v>100</v>
      </c>
      <c r="C13" s="4">
        <f t="shared" si="1"/>
        <v>100</v>
      </c>
      <c r="D13" s="4">
        <f t="shared" si="1"/>
        <v>100</v>
      </c>
      <c r="E13" s="4">
        <f t="shared" si="1"/>
        <v>100</v>
      </c>
      <c r="F13" s="4">
        <f t="shared" si="1"/>
        <v>100</v>
      </c>
      <c r="G13" s="4">
        <f t="shared" si="1"/>
        <v>100</v>
      </c>
      <c r="H13" s="4">
        <f t="shared" si="1"/>
        <v>100</v>
      </c>
      <c r="I13" s="4">
        <f t="shared" si="1"/>
        <v>100</v>
      </c>
    </row>
    <row r="14" spans="1:9" ht="12.75">
      <c r="A14" s="11" t="s">
        <v>3</v>
      </c>
      <c r="B14" s="13">
        <f aca="true" t="shared" si="2" ref="B14:I17">+B7/B$6*100</f>
        <v>14.335646623777922</v>
      </c>
      <c r="C14" s="13">
        <f t="shared" si="2"/>
        <v>13.47503707365299</v>
      </c>
      <c r="D14" s="13">
        <f t="shared" si="2"/>
        <v>12.359500044959985</v>
      </c>
      <c r="E14" s="13">
        <f t="shared" si="2"/>
        <v>10.62606393039531</v>
      </c>
      <c r="F14" s="13">
        <f t="shared" si="2"/>
        <v>9.81184668989547</v>
      </c>
      <c r="G14" s="13">
        <f t="shared" si="2"/>
        <v>9.165896792925961</v>
      </c>
      <c r="H14" s="13">
        <f t="shared" si="2"/>
        <v>8.482456945336638</v>
      </c>
      <c r="I14" s="13">
        <f t="shared" si="2"/>
        <v>7.348602692699672</v>
      </c>
    </row>
    <row r="15" spans="1:9" ht="12.75">
      <c r="A15" s="6" t="s">
        <v>2</v>
      </c>
      <c r="B15" s="4">
        <f t="shared" si="2"/>
        <v>46.91758269591206</v>
      </c>
      <c r="C15" s="4">
        <f t="shared" si="2"/>
        <v>44.96292634700939</v>
      </c>
      <c r="D15" s="4">
        <f t="shared" si="2"/>
        <v>42.64454635374516</v>
      </c>
      <c r="E15" s="4">
        <f t="shared" si="2"/>
        <v>40.8624929071307</v>
      </c>
      <c r="F15" s="4">
        <f t="shared" si="2"/>
        <v>39.67247386759582</v>
      </c>
      <c r="G15" s="4">
        <f t="shared" si="2"/>
        <v>37.47195459944569</v>
      </c>
      <c r="H15" s="4">
        <f t="shared" si="2"/>
        <v>37.013245235691784</v>
      </c>
      <c r="I15" s="4">
        <f t="shared" si="2"/>
        <v>34.26218956176581</v>
      </c>
    </row>
    <row r="16" spans="1:9" ht="12.75">
      <c r="A16" s="6" t="s">
        <v>1</v>
      </c>
      <c r="B16" s="4">
        <f t="shared" si="2"/>
        <v>18.27668304543843</v>
      </c>
      <c r="C16" s="4">
        <f t="shared" si="2"/>
        <v>19.718240237271377</v>
      </c>
      <c r="D16" s="4">
        <f t="shared" si="2"/>
        <v>20.097113568923657</v>
      </c>
      <c r="E16" s="4">
        <f t="shared" si="2"/>
        <v>20.234537544921505</v>
      </c>
      <c r="F16" s="4">
        <f t="shared" si="2"/>
        <v>20.77700348432056</v>
      </c>
      <c r="G16" s="4">
        <f t="shared" si="2"/>
        <v>20.776692622409925</v>
      </c>
      <c r="H16" s="4">
        <f t="shared" si="2"/>
        <v>21.018017191275888</v>
      </c>
      <c r="I16" s="4">
        <f t="shared" si="2"/>
        <v>21.49868583382503</v>
      </c>
    </row>
    <row r="17" spans="1:9" ht="12.75">
      <c r="A17" s="10" t="s">
        <v>0</v>
      </c>
      <c r="B17" s="12">
        <f t="shared" si="2"/>
        <v>20.470087634871586</v>
      </c>
      <c r="C17" s="12">
        <f t="shared" si="2"/>
        <v>21.843796342066238</v>
      </c>
      <c r="D17" s="12">
        <f t="shared" si="2"/>
        <v>24.89884003237119</v>
      </c>
      <c r="E17" s="12">
        <f t="shared" si="2"/>
        <v>28.27690561755249</v>
      </c>
      <c r="F17" s="12">
        <f t="shared" si="2"/>
        <v>29.738675958188153</v>
      </c>
      <c r="G17" s="12">
        <f t="shared" si="2"/>
        <v>32.585455985218424</v>
      </c>
      <c r="H17" s="12">
        <f t="shared" si="2"/>
        <v>33.4862806276957</v>
      </c>
      <c r="I17" s="12">
        <f t="shared" si="2"/>
        <v>36.89052191170949</v>
      </c>
    </row>
    <row r="18" spans="1:9" ht="82.5" customHeight="1">
      <c r="A18" s="15" t="s">
        <v>12</v>
      </c>
      <c r="B18" s="16"/>
      <c r="C18" s="16"/>
      <c r="D18" s="16"/>
      <c r="E18" s="16"/>
      <c r="F18" s="16"/>
      <c r="G18" s="16"/>
      <c r="H18" s="16"/>
      <c r="I18" s="16"/>
    </row>
    <row r="19" spans="1:9" ht="12.75">
      <c r="A19" s="17" t="s">
        <v>11</v>
      </c>
      <c r="B19" s="14"/>
      <c r="C19" s="14"/>
      <c r="D19" s="14"/>
      <c r="E19" s="14"/>
      <c r="F19" s="14"/>
      <c r="G19" s="14"/>
      <c r="H19" s="14"/>
      <c r="I19" s="14"/>
    </row>
    <row r="20" spans="1:9" ht="12.75">
      <c r="A20" s="14" t="s">
        <v>9</v>
      </c>
      <c r="B20" s="14"/>
      <c r="C20" s="14"/>
      <c r="D20" s="14"/>
      <c r="E20" s="14"/>
      <c r="F20" s="14"/>
      <c r="G20" s="14"/>
      <c r="H20" s="14"/>
      <c r="I20" s="14"/>
    </row>
    <row r="23" ht="12.75">
      <c r="A23" s="8"/>
    </row>
  </sheetData>
  <mergeCells count="6">
    <mergeCell ref="A2:I2"/>
    <mergeCell ref="A18:I18"/>
    <mergeCell ref="A19:I19"/>
    <mergeCell ref="A20:I20"/>
    <mergeCell ref="B12:I12"/>
    <mergeCell ref="B5:I5"/>
  </mergeCells>
  <printOptions/>
  <pageMargins left="0.75" right="0.75" top="1" bottom="1" header="0.5" footer="0.5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eyx5</dc:creator>
  <cp:keywords/>
  <dc:description/>
  <cp:lastModifiedBy>Christine Brown</cp:lastModifiedBy>
  <cp:lastPrinted>2009-08-24T14:12:38Z</cp:lastPrinted>
  <dcterms:created xsi:type="dcterms:W3CDTF">2009-07-22T15:07:15Z</dcterms:created>
  <dcterms:modified xsi:type="dcterms:W3CDTF">2009-09-25T14:45:40Z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b94a7b8-f06c-4dfe-bdcc-9b548fd58c31_Enabled">
    <vt:lpwstr>True</vt:lpwstr>
  </property>
  <property fmtid="{D5CDD505-2E9C-101B-9397-08002B2CF9AE}" pid="4" name="MSIP_Label_7b94a7b8-f06c-4dfe-bdcc-9b548fd58c31_SiteId">
    <vt:lpwstr>9ce70869-60db-44fd-abe8-d2767077fc8f</vt:lpwstr>
  </property>
  <property fmtid="{D5CDD505-2E9C-101B-9397-08002B2CF9AE}" pid="5" name="MSIP_Label_7b94a7b8-f06c-4dfe-bdcc-9b548fd58c31_Owner">
    <vt:lpwstr>AHB-SIT-AIP-Cloud@cdc.gov</vt:lpwstr>
  </property>
  <property fmtid="{D5CDD505-2E9C-101B-9397-08002B2CF9AE}" pid="6" name="MSIP_Label_7b94a7b8-f06c-4dfe-bdcc-9b548fd58c31_SetDate">
    <vt:lpwstr>2019-04-26T00:09:41.9431659Z</vt:lpwstr>
  </property>
  <property fmtid="{D5CDD505-2E9C-101B-9397-08002B2CF9AE}" pid="7" name="MSIP_Label_7b94a7b8-f06c-4dfe-bdcc-9b548fd58c31_Name">
    <vt:lpwstr>General</vt:lpwstr>
  </property>
  <property fmtid="{D5CDD505-2E9C-101B-9397-08002B2CF9AE}" pid="8" name="MSIP_Label_7b94a7b8-f06c-4dfe-bdcc-9b548fd58c31_Application">
    <vt:lpwstr>Microsoft Azure Information Protection</vt:lpwstr>
  </property>
  <property fmtid="{D5CDD505-2E9C-101B-9397-08002B2CF9AE}" pid="9" name="MSIP_Label_7b94a7b8-f06c-4dfe-bdcc-9b548fd58c31_Extended_MSFT_Method">
    <vt:lpwstr>Automatic</vt:lpwstr>
  </property>
  <property fmtid="{D5CDD505-2E9C-101B-9397-08002B2CF9AE}" pid="10" name="Sensitivity">
    <vt:lpwstr>General</vt:lpwstr>
  </property>
</Properties>
</file>